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60" windowWidth="18315" windowHeight="11655"/>
  </bookViews>
  <sheets>
    <sheet name="MOTO-1706" sheetId="1" r:id="rId1"/>
  </sheets>
  <calcPr calcId="145621"/>
</workbook>
</file>

<file path=xl/calcChain.xml><?xml version="1.0" encoding="utf-8"?>
<calcChain xmlns="http://schemas.openxmlformats.org/spreadsheetml/2006/main">
  <c r="G42" i="1" l="1"/>
  <c r="H42" i="1" s="1"/>
  <c r="G41" i="1"/>
  <c r="H41" i="1" s="1"/>
  <c r="H40" i="1"/>
  <c r="G40" i="1"/>
  <c r="G38" i="1"/>
  <c r="H38" i="1" s="1"/>
  <c r="H37" i="1"/>
  <c r="G37" i="1"/>
  <c r="G36" i="1"/>
  <c r="H36" i="1" s="1"/>
  <c r="H35" i="1"/>
  <c r="G35" i="1"/>
  <c r="G34" i="1"/>
  <c r="H34" i="1" s="1"/>
  <c r="H33" i="1"/>
  <c r="G33" i="1"/>
  <c r="G32" i="1"/>
  <c r="H32" i="1" s="1"/>
  <c r="H31" i="1"/>
  <c r="G31" i="1"/>
  <c r="G30" i="1"/>
  <c r="H30" i="1" s="1"/>
  <c r="H29" i="1"/>
  <c r="G29" i="1"/>
  <c r="G28" i="1"/>
  <c r="H28" i="1" s="1"/>
  <c r="H27" i="1"/>
  <c r="G27" i="1"/>
  <c r="G26" i="1"/>
  <c r="H26" i="1" s="1"/>
  <c r="H25" i="1"/>
  <c r="G25" i="1"/>
  <c r="G24" i="1"/>
  <c r="H24" i="1" s="1"/>
  <c r="G23" i="1"/>
  <c r="H23" i="1" s="1"/>
  <c r="G22" i="1"/>
  <c r="H22" i="1" s="1"/>
  <c r="G21" i="1"/>
  <c r="H21" i="1" s="1"/>
  <c r="G20" i="1"/>
  <c r="H20" i="1" s="1"/>
  <c r="G19" i="1"/>
  <c r="H19" i="1" s="1"/>
  <c r="G18" i="1"/>
  <c r="H18" i="1" s="1"/>
  <c r="G17" i="1"/>
  <c r="H17" i="1" s="1"/>
  <c r="G16" i="1"/>
  <c r="H16" i="1" s="1"/>
  <c r="G15" i="1"/>
  <c r="H15" i="1" s="1"/>
  <c r="G14" i="1"/>
  <c r="H14" i="1" s="1"/>
  <c r="G13" i="1"/>
  <c r="H13" i="1" s="1"/>
  <c r="G12" i="1"/>
  <c r="H12" i="1" s="1"/>
  <c r="G11" i="1"/>
  <c r="H11" i="1" s="1"/>
  <c r="G10" i="1"/>
  <c r="H10" i="1" s="1"/>
  <c r="G9" i="1"/>
  <c r="H9" i="1" s="1"/>
  <c r="G8" i="1"/>
  <c r="H8" i="1" s="1"/>
  <c r="G7" i="1"/>
  <c r="H7" i="1" s="1"/>
  <c r="G6" i="1"/>
  <c r="H6" i="1" s="1"/>
  <c r="G5" i="1"/>
  <c r="H5" i="1" s="1"/>
  <c r="G4" i="1"/>
  <c r="H4" i="1" s="1"/>
</calcChain>
</file>

<file path=xl/sharedStrings.xml><?xml version="1.0" encoding="utf-8"?>
<sst xmlns="http://schemas.openxmlformats.org/spreadsheetml/2006/main" count="199" uniqueCount="100">
  <si>
    <t>MOTO</t>
  </si>
  <si>
    <t>車型</t>
    <phoneticPr fontId="0" type="noConversion"/>
  </si>
  <si>
    <t>製造年月</t>
  </si>
  <si>
    <t>車身號碼</t>
    <phoneticPr fontId="0" type="noConversion"/>
  </si>
  <si>
    <t>C&amp;S</t>
  </si>
  <si>
    <t>未稅</t>
    <phoneticPr fontId="2" type="noConversion"/>
  </si>
  <si>
    <t>稅</t>
    <phoneticPr fontId="2" type="noConversion"/>
  </si>
  <si>
    <t>合計</t>
    <phoneticPr fontId="2" type="noConversion"/>
  </si>
  <si>
    <t>尾款日</t>
    <phoneticPr fontId="2" type="noConversion"/>
  </si>
  <si>
    <t>錯誤原因</t>
  </si>
  <si>
    <t xml:space="preserve">C650GT SPORT </t>
    <phoneticPr fontId="0" type="noConversion"/>
  </si>
  <si>
    <t>1604</t>
  </si>
  <si>
    <t>Z314804</t>
    <phoneticPr fontId="0" type="noConversion"/>
  </si>
  <si>
    <t>106/2/17</t>
  </si>
  <si>
    <t>無任何付款記錄。</t>
  </si>
  <si>
    <t>1605</t>
  </si>
  <si>
    <t>Z314877</t>
    <phoneticPr fontId="0" type="noConversion"/>
  </si>
  <si>
    <t>Z314878</t>
    <phoneticPr fontId="0" type="noConversion"/>
  </si>
  <si>
    <t>F800GS</t>
    <phoneticPr fontId="0" type="noConversion"/>
  </si>
  <si>
    <t>1603</t>
  </si>
  <si>
    <t>ZL07883</t>
    <phoneticPr fontId="0" type="noConversion"/>
  </si>
  <si>
    <t>105/11/28</t>
  </si>
  <si>
    <t>ZL07903</t>
    <phoneticPr fontId="0" type="noConversion"/>
  </si>
  <si>
    <t>1606</t>
  </si>
  <si>
    <t>ZL07934</t>
    <phoneticPr fontId="0" type="noConversion"/>
  </si>
  <si>
    <t>105/12/07</t>
  </si>
  <si>
    <t>ZL07930</t>
    <phoneticPr fontId="0" type="noConversion"/>
  </si>
  <si>
    <t>F800R</t>
    <phoneticPr fontId="0" type="noConversion"/>
  </si>
  <si>
    <t>ZC97799</t>
    <phoneticPr fontId="0" type="noConversion"/>
  </si>
  <si>
    <t>105/9/2</t>
  </si>
  <si>
    <t>ZC97798</t>
    <phoneticPr fontId="0" type="noConversion"/>
  </si>
  <si>
    <t>105/10/4</t>
  </si>
  <si>
    <t>ZC97805</t>
    <phoneticPr fontId="0" type="noConversion"/>
  </si>
  <si>
    <t>ZC97806</t>
    <phoneticPr fontId="0" type="noConversion"/>
  </si>
  <si>
    <t>ZC97807</t>
    <phoneticPr fontId="0" type="noConversion"/>
  </si>
  <si>
    <t>105/11/25</t>
  </si>
  <si>
    <t>ZC97811</t>
    <phoneticPr fontId="0" type="noConversion"/>
  </si>
  <si>
    <t>105/11/29</t>
  </si>
  <si>
    <t>ZC97814</t>
    <phoneticPr fontId="0" type="noConversion"/>
  </si>
  <si>
    <t>ZC97816</t>
    <phoneticPr fontId="0" type="noConversion"/>
  </si>
  <si>
    <t>105/12/27</t>
  </si>
  <si>
    <t>K1600GTL</t>
    <phoneticPr fontId="0" type="noConversion"/>
  </si>
  <si>
    <t>1601</t>
  </si>
  <si>
    <t>ZZ28774</t>
    <phoneticPr fontId="0" type="noConversion"/>
  </si>
  <si>
    <t>105/7/15</t>
  </si>
  <si>
    <t>R NINET S</t>
    <phoneticPr fontId="0" type="noConversion"/>
  </si>
  <si>
    <t>1702</t>
  </si>
  <si>
    <t>Z794247</t>
    <phoneticPr fontId="0" type="noConversion"/>
  </si>
  <si>
    <t>106/6/9</t>
  </si>
  <si>
    <t>只有訂金款(106.01.25)，無尾款及其他記錄。</t>
  </si>
  <si>
    <t>Z794248</t>
    <phoneticPr fontId="0" type="noConversion"/>
  </si>
  <si>
    <t>Z794236</t>
    <phoneticPr fontId="0" type="noConversion"/>
  </si>
  <si>
    <t>106/6/5</t>
  </si>
  <si>
    <t>Z794263</t>
    <phoneticPr fontId="0" type="noConversion"/>
  </si>
  <si>
    <t>Z794268</t>
    <phoneticPr fontId="0" type="noConversion"/>
  </si>
  <si>
    <t>1703</t>
  </si>
  <si>
    <t>Z794286</t>
    <phoneticPr fontId="0" type="noConversion"/>
  </si>
  <si>
    <t>Z794286</t>
  </si>
  <si>
    <t>106/6/27</t>
  </si>
  <si>
    <t>有訂金、尾款(106.06.27)、進折金額，車輛成本為 60,000。</t>
  </si>
  <si>
    <t>Z794288</t>
    <phoneticPr fontId="0" type="noConversion"/>
  </si>
  <si>
    <t>有訂金、進折金額，無尾款。</t>
  </si>
  <si>
    <t>R NUINET S</t>
    <phoneticPr fontId="0" type="noConversion"/>
  </si>
  <si>
    <t>Z794259</t>
    <phoneticPr fontId="0" type="noConversion"/>
  </si>
  <si>
    <t>106/5/25</t>
  </si>
  <si>
    <t>Z794260</t>
    <phoneticPr fontId="0" type="noConversion"/>
  </si>
  <si>
    <t>Z794260</t>
  </si>
  <si>
    <t>有尾款(106.05.25)、進折金額，車輛成本為 -10,000。</t>
  </si>
  <si>
    <t>Z794262</t>
    <phoneticPr fontId="0" type="noConversion"/>
  </si>
  <si>
    <t>R1200R</t>
    <phoneticPr fontId="0" type="noConversion"/>
  </si>
  <si>
    <t>Z197804</t>
    <phoneticPr fontId="0" type="noConversion"/>
  </si>
  <si>
    <t>105/7/13</t>
  </si>
  <si>
    <t>R1200RS</t>
    <phoneticPr fontId="0" type="noConversion"/>
  </si>
  <si>
    <t>1610</t>
  </si>
  <si>
    <t>Z379193</t>
    <phoneticPr fontId="0" type="noConversion"/>
  </si>
  <si>
    <t>只有二次款(106.04.25)，無尾款及其他記錄。</t>
  </si>
  <si>
    <t>R1200RT</t>
    <phoneticPr fontId="0" type="noConversion"/>
  </si>
  <si>
    <t>1602</t>
  </si>
  <si>
    <t>Z195635</t>
    <phoneticPr fontId="0" type="noConversion"/>
  </si>
  <si>
    <t>105/5/26</t>
  </si>
  <si>
    <t>Z195605</t>
    <phoneticPr fontId="0" type="noConversion"/>
  </si>
  <si>
    <t>105/7/14</t>
  </si>
  <si>
    <t>Z196142</t>
    <phoneticPr fontId="0" type="noConversion"/>
  </si>
  <si>
    <t>Z196370</t>
    <phoneticPr fontId="0" type="noConversion"/>
  </si>
  <si>
    <t>105/9/14</t>
  </si>
  <si>
    <t>S1000R</t>
    <phoneticPr fontId="0" type="noConversion"/>
  </si>
  <si>
    <t>Z696939</t>
    <phoneticPr fontId="0" type="noConversion"/>
  </si>
  <si>
    <t>105/12/30</t>
  </si>
  <si>
    <t>無任何付款記錄。</t>
    <phoneticPr fontId="2" type="noConversion"/>
  </si>
  <si>
    <t>1607</t>
  </si>
  <si>
    <t>Z696972</t>
    <phoneticPr fontId="0" type="noConversion"/>
  </si>
  <si>
    <t>Z696973</t>
    <phoneticPr fontId="0" type="noConversion"/>
  </si>
  <si>
    <t>Z794261</t>
  </si>
  <si>
    <t>106/6/5</t>
    <phoneticPr fontId="2" type="noConversion"/>
  </si>
  <si>
    <t>有訂金、尾款(106.06.05)、進折金額，車輛成本為 60,000。</t>
  </si>
  <si>
    <t>1701</t>
  </si>
  <si>
    <t>Z794235</t>
  </si>
  <si>
    <t>Z794264</t>
  </si>
  <si>
    <t>106/6/9</t>
    <phoneticPr fontId="2" type="noConversion"/>
  </si>
  <si>
    <t>有訂金、尾款(106.06.09)、進折金額，車輛成本為 60,000。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</si>
</sst>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76" formatCode="_-* #,##0_-;\-* #,##0_-;_-* &quot;-&quot;??_-;_-@_-"/>
  </numFmts>
  <fonts count="4" x14ac:knownFonts="1">
    <font>
      <sz val="12"/>
      <color theme="1"/>
      <name val="新細明體"/>
      <family val="2"/>
      <scheme val="minor"/>
    </font>
    <font>
      <sz val="12"/>
      <color theme="1"/>
      <name val="新細明體"/>
      <family val="2"/>
      <scheme val="minor"/>
    </font>
    <font>
      <sz val="9"/>
      <name val="新細明體"/>
      <family val="3"/>
      <charset val="136"/>
      <scheme val="minor"/>
    </font>
    <font>
      <sz val="12"/>
      <color rgb="FFFF0000"/>
      <name val="新細明體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>
      <alignment vertical="center"/>
    </xf>
  </cellStyleXfs>
  <cellXfs count="19">
    <xf numFmtId="0" fontId="0" fillId="0" borderId="0" xfId="0"/>
    <xf numFmtId="49" fontId="0" fillId="0" borderId="0" xfId="0" applyNumberFormat="1" applyBorder="1" applyAlignment="1" applyProtection="1">
      <alignment horizontal="center"/>
      <protection locked="0"/>
    </xf>
    <xf numFmtId="0" fontId="0" fillId="0" borderId="0" xfId="0" applyBorder="1" applyProtection="1">
      <protection locked="0"/>
    </xf>
    <xf numFmtId="49" fontId="0" fillId="0" borderId="0" xfId="0" applyNumberFormat="1" applyBorder="1" applyAlignment="1">
      <alignment horizontal="center"/>
    </xf>
    <xf numFmtId="0" fontId="0" fillId="0" borderId="0" xfId="0" applyBorder="1" applyAlignment="1" applyProtection="1">
      <alignment horizontal="center"/>
      <protection locked="0"/>
    </xf>
    <xf numFmtId="176" fontId="0" fillId="0" borderId="0" xfId="1" applyNumberFormat="1" applyFont="1" applyBorder="1" applyAlignment="1" applyProtection="1">
      <protection locked="0"/>
    </xf>
    <xf numFmtId="49" fontId="0" fillId="2" borderId="0" xfId="0" applyNumberFormat="1" applyFill="1" applyBorder="1" applyAlignment="1" applyProtection="1">
      <alignment horizontal="center"/>
      <protection locked="0"/>
    </xf>
    <xf numFmtId="0" fontId="0" fillId="2" borderId="0" xfId="0" applyFill="1" applyBorder="1" applyProtection="1">
      <protection locked="0"/>
    </xf>
    <xf numFmtId="49" fontId="0" fillId="2" borderId="0" xfId="0" applyNumberFormat="1" applyFill="1" applyBorder="1" applyAlignment="1">
      <alignment horizontal="center"/>
    </xf>
    <xf numFmtId="0" fontId="0" fillId="2" borderId="0" xfId="0" applyFill="1" applyBorder="1" applyAlignment="1" applyProtection="1">
      <alignment horizontal="center"/>
      <protection locked="0"/>
    </xf>
    <xf numFmtId="0" fontId="0" fillId="2" borderId="0" xfId="0" applyFill="1" applyBorder="1" applyAlignment="1">
      <alignment horizontal="center"/>
    </xf>
    <xf numFmtId="176" fontId="0" fillId="2" borderId="0" xfId="1" applyNumberFormat="1" applyFont="1" applyFill="1" applyBorder="1" applyAlignment="1">
      <alignment horizontal="center"/>
    </xf>
    <xf numFmtId="49" fontId="0" fillId="0" borderId="0" xfId="0" applyNumberFormat="1" applyAlignment="1">
      <alignment horizontal="center"/>
    </xf>
    <xf numFmtId="0" fontId="0" fillId="0" borderId="0" xfId="0" applyBorder="1"/>
    <xf numFmtId="0" fontId="0" fillId="0" borderId="0" xfId="0" applyFill="1" applyBorder="1"/>
    <xf numFmtId="0" fontId="0" fillId="0" borderId="0" xfId="0" applyFill="1" applyProtection="1"/>
    <xf numFmtId="176" fontId="0" fillId="0" borderId="0" xfId="1" applyNumberFormat="1" applyFont="1" applyFill="1" applyAlignment="1" applyProtection="1"/>
    <xf numFmtId="0" fontId="0" fillId="0" borderId="0" xfId="0" applyFill="1" applyBorder="1" applyProtection="1">
      <protection locked="0"/>
    </xf>
    <xf numFmtId="49" fontId="3" fillId="0" borderId="0" xfId="0" applyNumberFormat="1" applyFont="1" applyAlignment="1">
      <alignment horizontal="center"/>
    </xf>
  </cellXfs>
  <cellStyles count="2">
    <cellStyle name="一般" xfId="0" builtinId="0"/>
    <cellStyle name="千分位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56"/>
  <sheetViews>
    <sheetView tabSelected="1" topLeftCell="A2" workbookViewId="0">
      <selection activeCell="J12" sqref="J12"/>
    </sheetView>
  </sheetViews>
  <sheetFormatPr defaultRowHeight="16.5" x14ac:dyDescent="0.25"/>
  <cols>
    <col min="1" max="1" width="7.375" style="1" customWidth="1"/>
    <col min="2" max="2" width="14.75" style="2" customWidth="1"/>
    <col min="3" max="3" width="9" style="12"/>
    <col min="4" max="4" width="9.875" style="4" customWidth="1"/>
    <col min="5" max="5" width="10.125" style="2" customWidth="1"/>
    <col min="6" max="8" width="10.125" style="5" customWidth="1"/>
    <col min="9" max="9" width="10.125" style="2" customWidth="1"/>
    <col min="10" max="10" width="34.5" style="2" customWidth="1"/>
    <col min="11" max="16384" width="9" style="2"/>
  </cols>
  <sheetData>
    <row r="2" spans="1:10" x14ac:dyDescent="0.25">
      <c r="C2" s="3"/>
    </row>
    <row r="3" spans="1:10" x14ac:dyDescent="0.25">
      <c r="A3" s="6" t="s">
        <v>0</v>
      </c>
      <c r="B3" s="7" t="s">
        <v>1</v>
      </c>
      <c r="C3" s="8" t="s">
        <v>2</v>
      </c>
      <c r="D3" s="9" t="s">
        <v>3</v>
      </c>
      <c r="E3" s="10" t="s">
        <v>4</v>
      </c>
      <c r="F3" s="11" t="s">
        <v>5</v>
      </c>
      <c r="G3" s="11" t="s">
        <v>6</v>
      </c>
      <c r="H3" s="11" t="s">
        <v>7</v>
      </c>
      <c r="I3" s="10" t="s">
        <v>8</v>
      </c>
      <c r="J3" s="10" t="s">
        <v>9</v>
      </c>
    </row>
    <row r="4" spans="1:10" x14ac:dyDescent="0.25">
      <c r="A4" s="1">
        <v>1</v>
      </c>
      <c r="B4" s="2" t="s">
        <v>10</v>
      </c>
      <c r="C4" s="12" t="s">
        <v>11</v>
      </c>
      <c r="D4" s="4" t="s">
        <v>12</v>
      </c>
      <c r="F4" s="5">
        <v>419695</v>
      </c>
      <c r="G4" s="5">
        <f>SUM(F4)*0.05</f>
        <v>20984.75</v>
      </c>
      <c r="H4" s="5">
        <f>SUM(F4:G4)</f>
        <v>440679.75</v>
      </c>
      <c r="I4" s="2" t="s">
        <v>13</v>
      </c>
      <c r="J4" s="13" t="s">
        <v>14</v>
      </c>
    </row>
    <row r="5" spans="1:10" x14ac:dyDescent="0.25">
      <c r="A5" s="1">
        <v>2</v>
      </c>
      <c r="B5" s="2" t="s">
        <v>10</v>
      </c>
      <c r="C5" s="12" t="s">
        <v>15</v>
      </c>
      <c r="D5" s="4" t="s">
        <v>16</v>
      </c>
      <c r="F5" s="5">
        <v>419695</v>
      </c>
      <c r="G5" s="5">
        <f t="shared" ref="G5:G42" si="0">SUM(F5)*0.05</f>
        <v>20984.75</v>
      </c>
      <c r="H5" s="5">
        <f t="shared" ref="H5:H38" si="1">SUM(F5:G5)</f>
        <v>440679.75</v>
      </c>
      <c r="I5" s="2" t="s">
        <v>13</v>
      </c>
      <c r="J5" s="13" t="s">
        <v>14</v>
      </c>
    </row>
    <row r="6" spans="1:10" x14ac:dyDescent="0.25">
      <c r="A6" s="1">
        <v>3</v>
      </c>
      <c r="B6" s="2" t="s">
        <v>10</v>
      </c>
      <c r="C6" s="12" t="s">
        <v>15</v>
      </c>
      <c r="D6" s="4" t="s">
        <v>17</v>
      </c>
      <c r="F6" s="5">
        <v>419695</v>
      </c>
      <c r="G6" s="5">
        <f t="shared" si="0"/>
        <v>20984.75</v>
      </c>
      <c r="H6" s="5">
        <f t="shared" si="1"/>
        <v>440679.75</v>
      </c>
      <c r="I6" s="2" t="s">
        <v>13</v>
      </c>
      <c r="J6" s="13" t="s">
        <v>14</v>
      </c>
    </row>
    <row r="7" spans="1:10" x14ac:dyDescent="0.25">
      <c r="A7" s="1">
        <v>4</v>
      </c>
      <c r="B7" s="2" t="s">
        <v>18</v>
      </c>
      <c r="C7" s="12" t="s">
        <v>19</v>
      </c>
      <c r="D7" s="4" t="s">
        <v>20</v>
      </c>
      <c r="F7" s="5">
        <v>560667</v>
      </c>
      <c r="G7" s="5">
        <f t="shared" si="0"/>
        <v>28033.350000000002</v>
      </c>
      <c r="H7" s="5">
        <f t="shared" si="1"/>
        <v>588700.35</v>
      </c>
      <c r="I7" s="2" t="s">
        <v>21</v>
      </c>
      <c r="J7" s="13" t="s">
        <v>14</v>
      </c>
    </row>
    <row r="8" spans="1:10" x14ac:dyDescent="0.25">
      <c r="A8" s="1">
        <v>5</v>
      </c>
      <c r="B8" s="2" t="s">
        <v>18</v>
      </c>
      <c r="C8" s="12" t="s">
        <v>19</v>
      </c>
      <c r="D8" s="4" t="s">
        <v>22</v>
      </c>
      <c r="F8" s="5">
        <v>566667</v>
      </c>
      <c r="G8" s="5">
        <f t="shared" si="0"/>
        <v>28333.350000000002</v>
      </c>
      <c r="H8" s="5">
        <f t="shared" si="1"/>
        <v>595000.35</v>
      </c>
      <c r="I8" s="2" t="s">
        <v>21</v>
      </c>
      <c r="J8" s="13" t="s">
        <v>14</v>
      </c>
    </row>
    <row r="9" spans="1:10" x14ac:dyDescent="0.25">
      <c r="A9" s="1">
        <v>6</v>
      </c>
      <c r="B9" s="2" t="s">
        <v>18</v>
      </c>
      <c r="C9" s="12" t="s">
        <v>23</v>
      </c>
      <c r="D9" s="4" t="s">
        <v>24</v>
      </c>
      <c r="F9" s="5">
        <v>560667</v>
      </c>
      <c r="G9" s="5">
        <f t="shared" si="0"/>
        <v>28033.350000000002</v>
      </c>
      <c r="H9" s="5">
        <f t="shared" si="1"/>
        <v>588700.35</v>
      </c>
      <c r="I9" s="2" t="s">
        <v>25</v>
      </c>
      <c r="J9" s="13" t="s">
        <v>14</v>
      </c>
    </row>
    <row r="10" spans="1:10" x14ac:dyDescent="0.25">
      <c r="A10" s="1">
        <v>7</v>
      </c>
      <c r="B10" s="2" t="s">
        <v>18</v>
      </c>
      <c r="C10" s="12" t="s">
        <v>11</v>
      </c>
      <c r="D10" s="4" t="s">
        <v>26</v>
      </c>
      <c r="F10" s="5">
        <v>563238</v>
      </c>
      <c r="G10" s="5">
        <f t="shared" si="0"/>
        <v>28161.9</v>
      </c>
      <c r="H10" s="5">
        <f t="shared" si="1"/>
        <v>591399.9</v>
      </c>
      <c r="I10" s="2" t="s">
        <v>13</v>
      </c>
      <c r="J10" s="13" t="s">
        <v>14</v>
      </c>
    </row>
    <row r="11" spans="1:10" x14ac:dyDescent="0.25">
      <c r="A11" s="1">
        <v>8</v>
      </c>
      <c r="B11" s="2" t="s">
        <v>27</v>
      </c>
      <c r="C11" s="12" t="s">
        <v>19</v>
      </c>
      <c r="D11" s="4" t="s">
        <v>28</v>
      </c>
      <c r="F11" s="5">
        <v>444076</v>
      </c>
      <c r="G11" s="5">
        <f t="shared" si="0"/>
        <v>22203.800000000003</v>
      </c>
      <c r="H11" s="5">
        <f t="shared" si="1"/>
        <v>466279.8</v>
      </c>
      <c r="I11" s="2" t="s">
        <v>29</v>
      </c>
      <c r="J11" s="13" t="s">
        <v>14</v>
      </c>
    </row>
    <row r="12" spans="1:10" x14ac:dyDescent="0.25">
      <c r="A12" s="1">
        <v>9</v>
      </c>
      <c r="B12" s="2" t="s">
        <v>27</v>
      </c>
      <c r="C12" s="12" t="s">
        <v>19</v>
      </c>
      <c r="D12" s="4" t="s">
        <v>30</v>
      </c>
      <c r="F12" s="5">
        <v>444076</v>
      </c>
      <c r="G12" s="5">
        <f t="shared" si="0"/>
        <v>22203.800000000003</v>
      </c>
      <c r="H12" s="5">
        <f t="shared" si="1"/>
        <v>466279.8</v>
      </c>
      <c r="I12" s="2" t="s">
        <v>31</v>
      </c>
      <c r="J12" s="13" t="s">
        <v>14</v>
      </c>
    </row>
    <row r="13" spans="1:10" x14ac:dyDescent="0.25">
      <c r="A13" s="1">
        <v>10</v>
      </c>
      <c r="B13" s="2" t="s">
        <v>27</v>
      </c>
      <c r="C13" s="12" t="s">
        <v>19</v>
      </c>
      <c r="D13" s="4" t="s">
        <v>32</v>
      </c>
      <c r="F13" s="5">
        <v>446648</v>
      </c>
      <c r="G13" s="5">
        <f t="shared" si="0"/>
        <v>22332.400000000001</v>
      </c>
      <c r="H13" s="5">
        <f t="shared" si="1"/>
        <v>468980.4</v>
      </c>
      <c r="I13" s="2" t="s">
        <v>31</v>
      </c>
      <c r="J13" s="13" t="s">
        <v>14</v>
      </c>
    </row>
    <row r="14" spans="1:10" x14ac:dyDescent="0.25">
      <c r="A14" s="1">
        <v>11</v>
      </c>
      <c r="B14" s="2" t="s">
        <v>27</v>
      </c>
      <c r="C14" s="12" t="s">
        <v>19</v>
      </c>
      <c r="D14" s="4" t="s">
        <v>33</v>
      </c>
      <c r="F14" s="5">
        <v>446648</v>
      </c>
      <c r="G14" s="5">
        <f t="shared" si="0"/>
        <v>22332.400000000001</v>
      </c>
      <c r="H14" s="5">
        <f t="shared" si="1"/>
        <v>468980.4</v>
      </c>
      <c r="I14" s="2" t="s">
        <v>31</v>
      </c>
      <c r="J14" s="13" t="s">
        <v>14</v>
      </c>
    </row>
    <row r="15" spans="1:10" x14ac:dyDescent="0.25">
      <c r="A15" s="1">
        <v>12</v>
      </c>
      <c r="B15" s="2" t="s">
        <v>27</v>
      </c>
      <c r="C15" s="12" t="s">
        <v>19</v>
      </c>
      <c r="D15" s="4" t="s">
        <v>34</v>
      </c>
      <c r="F15" s="5">
        <v>444076</v>
      </c>
      <c r="G15" s="5">
        <f t="shared" si="0"/>
        <v>22203.800000000003</v>
      </c>
      <c r="H15" s="5">
        <f t="shared" si="1"/>
        <v>466279.8</v>
      </c>
      <c r="I15" s="2" t="s">
        <v>35</v>
      </c>
      <c r="J15" s="13" t="s">
        <v>14</v>
      </c>
    </row>
    <row r="16" spans="1:10" x14ac:dyDescent="0.25">
      <c r="A16" s="1">
        <v>13</v>
      </c>
      <c r="B16" s="2" t="s">
        <v>27</v>
      </c>
      <c r="C16" s="12" t="s">
        <v>15</v>
      </c>
      <c r="D16" s="4" t="s">
        <v>36</v>
      </c>
      <c r="F16" s="5">
        <v>495505</v>
      </c>
      <c r="G16" s="5">
        <f t="shared" si="0"/>
        <v>24775.25</v>
      </c>
      <c r="H16" s="5">
        <f t="shared" si="1"/>
        <v>520280.25</v>
      </c>
      <c r="I16" s="2" t="s">
        <v>37</v>
      </c>
      <c r="J16" s="13" t="s">
        <v>14</v>
      </c>
    </row>
    <row r="17" spans="1:10" x14ac:dyDescent="0.25">
      <c r="A17" s="1">
        <v>14</v>
      </c>
      <c r="B17" s="2" t="s">
        <v>27</v>
      </c>
      <c r="C17" s="12" t="s">
        <v>23</v>
      </c>
      <c r="D17" s="4" t="s">
        <v>38</v>
      </c>
      <c r="F17" s="5">
        <v>446648</v>
      </c>
      <c r="G17" s="5">
        <f t="shared" si="0"/>
        <v>22332.400000000001</v>
      </c>
      <c r="H17" s="5">
        <f t="shared" si="1"/>
        <v>468980.4</v>
      </c>
      <c r="I17" s="2" t="s">
        <v>37</v>
      </c>
      <c r="J17" s="13" t="s">
        <v>14</v>
      </c>
    </row>
    <row r="18" spans="1:10" x14ac:dyDescent="0.25">
      <c r="A18" s="1">
        <v>15</v>
      </c>
      <c r="B18" s="2" t="s">
        <v>27</v>
      </c>
      <c r="C18" s="12" t="s">
        <v>23</v>
      </c>
      <c r="D18" s="4" t="s">
        <v>39</v>
      </c>
      <c r="F18" s="5">
        <v>444076</v>
      </c>
      <c r="G18" s="5">
        <f t="shared" si="0"/>
        <v>22203.800000000003</v>
      </c>
      <c r="H18" s="5">
        <f t="shared" si="1"/>
        <v>466279.8</v>
      </c>
      <c r="I18" s="2" t="s">
        <v>40</v>
      </c>
      <c r="J18" s="13" t="s">
        <v>14</v>
      </c>
    </row>
    <row r="19" spans="1:10" x14ac:dyDescent="0.25">
      <c r="A19" s="1">
        <v>16</v>
      </c>
      <c r="B19" s="2" t="s">
        <v>41</v>
      </c>
      <c r="C19" s="12" t="s">
        <v>42</v>
      </c>
      <c r="D19" s="4" t="s">
        <v>43</v>
      </c>
      <c r="F19" s="5">
        <v>1269600</v>
      </c>
      <c r="G19" s="5">
        <f t="shared" si="0"/>
        <v>63480</v>
      </c>
      <c r="H19" s="5">
        <f t="shared" si="1"/>
        <v>1333080</v>
      </c>
      <c r="I19" s="2" t="s">
        <v>44</v>
      </c>
      <c r="J19" s="13" t="s">
        <v>14</v>
      </c>
    </row>
    <row r="20" spans="1:10" x14ac:dyDescent="0.25">
      <c r="A20" s="1">
        <v>17</v>
      </c>
      <c r="B20" s="2" t="s">
        <v>45</v>
      </c>
      <c r="C20" s="12" t="s">
        <v>46</v>
      </c>
      <c r="D20" s="4" t="s">
        <v>47</v>
      </c>
      <c r="F20" s="5">
        <v>730362</v>
      </c>
      <c r="G20" s="5">
        <f t="shared" si="0"/>
        <v>36518.1</v>
      </c>
      <c r="H20" s="5">
        <f t="shared" si="1"/>
        <v>766880.1</v>
      </c>
      <c r="I20" s="2" t="s">
        <v>48</v>
      </c>
      <c r="J20" s="14" t="s">
        <v>49</v>
      </c>
    </row>
    <row r="21" spans="1:10" x14ac:dyDescent="0.25">
      <c r="A21" s="1">
        <v>18</v>
      </c>
      <c r="B21" s="2" t="s">
        <v>45</v>
      </c>
      <c r="C21" s="12" t="s">
        <v>46</v>
      </c>
      <c r="D21" s="4" t="s">
        <v>50</v>
      </c>
      <c r="F21" s="5">
        <v>730362</v>
      </c>
      <c r="G21" s="5">
        <f t="shared" si="0"/>
        <v>36518.1</v>
      </c>
      <c r="H21" s="5">
        <f t="shared" si="1"/>
        <v>766880.1</v>
      </c>
      <c r="I21" s="2" t="s">
        <v>48</v>
      </c>
      <c r="J21" s="14" t="s">
        <v>49</v>
      </c>
    </row>
    <row r="22" spans="1:10" x14ac:dyDescent="0.25">
      <c r="A22" s="1">
        <v>19</v>
      </c>
      <c r="B22" s="2" t="s">
        <v>45</v>
      </c>
      <c r="C22" s="12" t="s">
        <v>46</v>
      </c>
      <c r="D22" s="4" t="s">
        <v>51</v>
      </c>
      <c r="F22" s="5">
        <v>700362</v>
      </c>
      <c r="G22" s="5">
        <f t="shared" si="0"/>
        <v>35018.1</v>
      </c>
      <c r="H22" s="5">
        <f t="shared" si="1"/>
        <v>735380.1</v>
      </c>
      <c r="I22" s="2" t="s">
        <v>52</v>
      </c>
      <c r="J22" s="14" t="s">
        <v>49</v>
      </c>
    </row>
    <row r="23" spans="1:10" x14ac:dyDescent="0.25">
      <c r="A23" s="1">
        <v>20</v>
      </c>
      <c r="B23" s="2" t="s">
        <v>45</v>
      </c>
      <c r="C23" s="12" t="s">
        <v>46</v>
      </c>
      <c r="D23" s="4" t="s">
        <v>53</v>
      </c>
      <c r="F23" s="5">
        <v>690933</v>
      </c>
      <c r="G23" s="5">
        <f t="shared" si="0"/>
        <v>34546.65</v>
      </c>
      <c r="H23" s="5">
        <f t="shared" si="1"/>
        <v>725479.65</v>
      </c>
      <c r="I23" s="2" t="s">
        <v>52</v>
      </c>
      <c r="J23" s="14" t="s">
        <v>49</v>
      </c>
    </row>
    <row r="24" spans="1:10" x14ac:dyDescent="0.25">
      <c r="A24" s="1">
        <v>21</v>
      </c>
      <c r="B24" s="2" t="s">
        <v>45</v>
      </c>
      <c r="C24" s="12" t="s">
        <v>46</v>
      </c>
      <c r="D24" s="4" t="s">
        <v>54</v>
      </c>
      <c r="F24" s="5">
        <v>690933</v>
      </c>
      <c r="G24" s="5">
        <f t="shared" si="0"/>
        <v>34546.65</v>
      </c>
      <c r="H24" s="5">
        <f t="shared" si="1"/>
        <v>725479.65</v>
      </c>
      <c r="I24" s="2" t="s">
        <v>52</v>
      </c>
      <c r="J24" s="14" t="s">
        <v>49</v>
      </c>
    </row>
    <row r="25" spans="1:10" x14ac:dyDescent="0.25">
      <c r="A25" s="1">
        <v>22</v>
      </c>
      <c r="B25" s="2" t="s">
        <v>45</v>
      </c>
      <c r="C25" s="12" t="s">
        <v>55</v>
      </c>
      <c r="D25" s="4" t="s">
        <v>56</v>
      </c>
      <c r="E25" s="15" t="s">
        <v>57</v>
      </c>
      <c r="F25" s="16">
        <v>673790</v>
      </c>
      <c r="G25" s="5">
        <f t="shared" si="0"/>
        <v>33689.5</v>
      </c>
      <c r="H25" s="5">
        <f t="shared" si="1"/>
        <v>707479.5</v>
      </c>
      <c r="I25" s="15" t="s">
        <v>58</v>
      </c>
      <c r="J25" s="14" t="s">
        <v>59</v>
      </c>
    </row>
    <row r="26" spans="1:10" x14ac:dyDescent="0.25">
      <c r="A26" s="1">
        <v>23</v>
      </c>
      <c r="B26" s="2" t="s">
        <v>45</v>
      </c>
      <c r="C26" s="12" t="s">
        <v>55</v>
      </c>
      <c r="D26" s="4" t="s">
        <v>60</v>
      </c>
      <c r="F26" s="5">
        <v>713219</v>
      </c>
      <c r="G26" s="5">
        <f t="shared" si="0"/>
        <v>35660.950000000004</v>
      </c>
      <c r="H26" s="5">
        <f t="shared" si="1"/>
        <v>748879.95</v>
      </c>
      <c r="I26" s="2" t="s">
        <v>58</v>
      </c>
      <c r="J26" s="14" t="s">
        <v>61</v>
      </c>
    </row>
    <row r="27" spans="1:10" x14ac:dyDescent="0.25">
      <c r="A27" s="1">
        <v>24</v>
      </c>
      <c r="B27" s="2" t="s">
        <v>62</v>
      </c>
      <c r="C27" s="12" t="s">
        <v>46</v>
      </c>
      <c r="D27" s="4" t="s">
        <v>63</v>
      </c>
      <c r="F27" s="5">
        <v>690933</v>
      </c>
      <c r="G27" s="5">
        <f t="shared" si="0"/>
        <v>34546.65</v>
      </c>
      <c r="H27" s="5">
        <f t="shared" si="1"/>
        <v>725479.65</v>
      </c>
      <c r="I27" s="2" t="s">
        <v>64</v>
      </c>
      <c r="J27" s="13" t="s">
        <v>14</v>
      </c>
    </row>
    <row r="28" spans="1:10" x14ac:dyDescent="0.25">
      <c r="A28" s="1">
        <v>25</v>
      </c>
      <c r="B28" s="2" t="s">
        <v>62</v>
      </c>
      <c r="C28" s="12" t="s">
        <v>46</v>
      </c>
      <c r="D28" s="4" t="s">
        <v>65</v>
      </c>
      <c r="E28" s="15" t="s">
        <v>66</v>
      </c>
      <c r="F28" s="16">
        <v>690933</v>
      </c>
      <c r="G28" s="5">
        <f t="shared" si="0"/>
        <v>34546.65</v>
      </c>
      <c r="H28" s="5">
        <f t="shared" si="1"/>
        <v>725479.65</v>
      </c>
      <c r="I28" s="15" t="s">
        <v>64</v>
      </c>
      <c r="J28" s="14" t="s">
        <v>67</v>
      </c>
    </row>
    <row r="29" spans="1:10" x14ac:dyDescent="0.25">
      <c r="A29" s="1">
        <v>26</v>
      </c>
      <c r="B29" s="2" t="s">
        <v>62</v>
      </c>
      <c r="C29" s="12" t="s">
        <v>46</v>
      </c>
      <c r="D29" s="4" t="s">
        <v>68</v>
      </c>
      <c r="F29" s="5">
        <v>690933</v>
      </c>
      <c r="G29" s="5">
        <f t="shared" si="0"/>
        <v>34546.65</v>
      </c>
      <c r="H29" s="5">
        <f t="shared" si="1"/>
        <v>725479.65</v>
      </c>
      <c r="I29" s="2" t="s">
        <v>64</v>
      </c>
      <c r="J29" s="13" t="s">
        <v>14</v>
      </c>
    </row>
    <row r="30" spans="1:10" x14ac:dyDescent="0.25">
      <c r="A30" s="1">
        <v>27</v>
      </c>
      <c r="B30" s="2" t="s">
        <v>69</v>
      </c>
      <c r="C30" s="12" t="s">
        <v>19</v>
      </c>
      <c r="D30" s="4" t="s">
        <v>70</v>
      </c>
      <c r="F30" s="5">
        <v>694743</v>
      </c>
      <c r="G30" s="5">
        <f t="shared" si="0"/>
        <v>34737.15</v>
      </c>
      <c r="H30" s="5">
        <f t="shared" si="1"/>
        <v>729480.15</v>
      </c>
      <c r="I30" s="2" t="s">
        <v>71</v>
      </c>
      <c r="J30" s="13" t="s">
        <v>14</v>
      </c>
    </row>
    <row r="31" spans="1:10" x14ac:dyDescent="0.25">
      <c r="A31" s="1">
        <v>28</v>
      </c>
      <c r="B31" s="2" t="s">
        <v>72</v>
      </c>
      <c r="C31" s="12" t="s">
        <v>73</v>
      </c>
      <c r="D31" s="4" t="s">
        <v>74</v>
      </c>
      <c r="F31" s="5">
        <v>759314</v>
      </c>
      <c r="G31" s="5">
        <f t="shared" si="0"/>
        <v>37965.700000000004</v>
      </c>
      <c r="H31" s="5">
        <f t="shared" si="1"/>
        <v>797279.7</v>
      </c>
      <c r="I31" s="2" t="s">
        <v>48</v>
      </c>
      <c r="J31" s="14" t="s">
        <v>75</v>
      </c>
    </row>
    <row r="32" spans="1:10" x14ac:dyDescent="0.25">
      <c r="A32" s="1">
        <v>29</v>
      </c>
      <c r="B32" s="2" t="s">
        <v>76</v>
      </c>
      <c r="C32" s="12" t="s">
        <v>77</v>
      </c>
      <c r="D32" s="4" t="s">
        <v>78</v>
      </c>
      <c r="F32" s="5">
        <v>1022362</v>
      </c>
      <c r="G32" s="5">
        <f t="shared" si="0"/>
        <v>51118.100000000006</v>
      </c>
      <c r="H32" s="5">
        <f t="shared" si="1"/>
        <v>1073480.1000000001</v>
      </c>
      <c r="I32" s="2" t="s">
        <v>79</v>
      </c>
      <c r="J32" s="13" t="s">
        <v>14</v>
      </c>
    </row>
    <row r="33" spans="1:10" x14ac:dyDescent="0.25">
      <c r="A33" s="1">
        <v>30</v>
      </c>
      <c r="B33" s="2" t="s">
        <v>76</v>
      </c>
      <c r="C33" s="12" t="s">
        <v>19</v>
      </c>
      <c r="D33" s="4" t="s">
        <v>80</v>
      </c>
      <c r="F33" s="5">
        <v>1022362</v>
      </c>
      <c r="G33" s="5">
        <f t="shared" si="0"/>
        <v>51118.100000000006</v>
      </c>
      <c r="H33" s="5">
        <f t="shared" si="1"/>
        <v>1073480.1000000001</v>
      </c>
      <c r="I33" s="2" t="s">
        <v>81</v>
      </c>
      <c r="J33" s="13" t="s">
        <v>14</v>
      </c>
    </row>
    <row r="34" spans="1:10" x14ac:dyDescent="0.25">
      <c r="A34" s="1">
        <v>31</v>
      </c>
      <c r="B34" s="2" t="s">
        <v>76</v>
      </c>
      <c r="C34" s="12" t="s">
        <v>11</v>
      </c>
      <c r="D34" s="4" t="s">
        <v>82</v>
      </c>
      <c r="F34" s="5">
        <v>1022362</v>
      </c>
      <c r="G34" s="5">
        <f t="shared" si="0"/>
        <v>51118.100000000006</v>
      </c>
      <c r="H34" s="5">
        <f t="shared" si="1"/>
        <v>1073480.1000000001</v>
      </c>
      <c r="I34" s="2" t="s">
        <v>81</v>
      </c>
      <c r="J34" s="13" t="s">
        <v>14</v>
      </c>
    </row>
    <row r="35" spans="1:10" x14ac:dyDescent="0.25">
      <c r="A35" s="1">
        <v>32</v>
      </c>
      <c r="B35" s="2" t="s">
        <v>76</v>
      </c>
      <c r="C35" s="12" t="s">
        <v>23</v>
      </c>
      <c r="D35" s="4" t="s">
        <v>83</v>
      </c>
      <c r="F35" s="5">
        <v>1022362</v>
      </c>
      <c r="G35" s="5">
        <f t="shared" si="0"/>
        <v>51118.100000000006</v>
      </c>
      <c r="H35" s="5">
        <f t="shared" si="1"/>
        <v>1073480.1000000001</v>
      </c>
      <c r="I35" s="2" t="s">
        <v>84</v>
      </c>
      <c r="J35" s="13" t="s">
        <v>14</v>
      </c>
    </row>
    <row r="36" spans="1:10" x14ac:dyDescent="0.25">
      <c r="A36" s="1">
        <v>33</v>
      </c>
      <c r="B36" s="2" t="s">
        <v>85</v>
      </c>
      <c r="C36" s="12" t="s">
        <v>15</v>
      </c>
      <c r="D36" s="4" t="s">
        <v>86</v>
      </c>
      <c r="F36" s="5">
        <v>665810</v>
      </c>
      <c r="G36" s="5">
        <f>SUM(F36)*0.05-1</f>
        <v>33289.5</v>
      </c>
      <c r="H36" s="5">
        <f t="shared" si="1"/>
        <v>699099.5</v>
      </c>
      <c r="I36" s="2" t="s">
        <v>87</v>
      </c>
      <c r="J36" s="13" t="s">
        <v>88</v>
      </c>
    </row>
    <row r="37" spans="1:10" x14ac:dyDescent="0.25">
      <c r="A37" s="1">
        <v>34</v>
      </c>
      <c r="B37" s="2" t="s">
        <v>85</v>
      </c>
      <c r="C37" s="12" t="s">
        <v>89</v>
      </c>
      <c r="D37" s="4" t="s">
        <v>90</v>
      </c>
      <c r="F37" s="5">
        <v>665810</v>
      </c>
      <c r="G37" s="5">
        <f t="shared" ref="G37:G38" si="2">SUM(F37)*0.05-1</f>
        <v>33289.5</v>
      </c>
      <c r="H37" s="5">
        <f t="shared" si="1"/>
        <v>699099.5</v>
      </c>
      <c r="I37" s="2" t="s">
        <v>87</v>
      </c>
      <c r="J37" s="13" t="s">
        <v>14</v>
      </c>
    </row>
    <row r="38" spans="1:10" x14ac:dyDescent="0.25">
      <c r="A38" s="1">
        <v>35</v>
      </c>
      <c r="B38" s="2" t="s">
        <v>85</v>
      </c>
      <c r="C38" s="12" t="s">
        <v>89</v>
      </c>
      <c r="D38" s="4" t="s">
        <v>91</v>
      </c>
      <c r="F38" s="5">
        <v>665810</v>
      </c>
      <c r="G38" s="5">
        <f t="shared" si="2"/>
        <v>33289.5</v>
      </c>
      <c r="H38" s="5">
        <f t="shared" si="1"/>
        <v>699099.5</v>
      </c>
      <c r="I38" s="2" t="s">
        <v>87</v>
      </c>
      <c r="J38" s="13" t="s">
        <v>14</v>
      </c>
    </row>
    <row r="40" spans="1:10" x14ac:dyDescent="0.25">
      <c r="C40" s="12" t="s">
        <v>46</v>
      </c>
      <c r="E40" s="15" t="s">
        <v>92</v>
      </c>
      <c r="F40" s="16">
        <v>690933</v>
      </c>
      <c r="G40" s="16">
        <f t="shared" si="0"/>
        <v>34546.65</v>
      </c>
      <c r="H40" s="16">
        <f t="shared" ref="H40:H42" si="3">SUM(F40:G40)</f>
        <v>725479.65</v>
      </c>
      <c r="I40" s="17" t="s">
        <v>93</v>
      </c>
      <c r="J40" s="14" t="s">
        <v>94</v>
      </c>
    </row>
    <row r="41" spans="1:10" x14ac:dyDescent="0.25">
      <c r="C41" s="12" t="s">
        <v>95</v>
      </c>
      <c r="E41" s="15" t="s">
        <v>96</v>
      </c>
      <c r="F41" s="16">
        <v>739790</v>
      </c>
      <c r="G41" s="16">
        <f t="shared" si="0"/>
        <v>36989.5</v>
      </c>
      <c r="H41" s="16">
        <f t="shared" si="3"/>
        <v>776779.5</v>
      </c>
      <c r="I41" s="17" t="s">
        <v>93</v>
      </c>
      <c r="J41" s="14" t="s">
        <v>94</v>
      </c>
    </row>
    <row r="42" spans="1:10" x14ac:dyDescent="0.25">
      <c r="C42" s="12" t="s">
        <v>46</v>
      </c>
      <c r="E42" s="15" t="s">
        <v>97</v>
      </c>
      <c r="F42" s="16">
        <v>700362</v>
      </c>
      <c r="G42" s="16">
        <f t="shared" si="0"/>
        <v>35018.1</v>
      </c>
      <c r="H42" s="16">
        <f t="shared" si="3"/>
        <v>735380.1</v>
      </c>
      <c r="I42" s="17" t="s">
        <v>98</v>
      </c>
      <c r="J42" s="14" t="s">
        <v>99</v>
      </c>
    </row>
    <row r="55" spans="3:3" x14ac:dyDescent="0.25">
      <c r="C55" s="18"/>
    </row>
    <row r="56" spans="3:3" x14ac:dyDescent="0.25">
      <c r="C56" s="18"/>
    </row>
  </sheetData>
  <phoneticPr fontId="2" type="noConversion"/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MOTO-1706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Karen</dc:creator>
  <cp:lastModifiedBy>Karen</cp:lastModifiedBy>
  <cp:lastPrinted>2017-09-28T02:56:11Z</cp:lastPrinted>
  <dcterms:created xsi:type="dcterms:W3CDTF">2017-09-28T02:56:07Z</dcterms:created>
  <dcterms:modified xsi:type="dcterms:W3CDTF">2017-09-28T02:56:29Z</dcterms:modified>
</cp:coreProperties>
</file>