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170"/>
  </bookViews>
  <sheets>
    <sheet name="US" sheetId="1" r:id="rId1"/>
    <sheet name="UPS" sheetId="2" r:id="rId2"/>
    <sheet name="USPS" sheetId="3" r:id="rId3"/>
    <sheet name="PayRoll" sheetId="4" r:id="rId4"/>
    <sheet name="Rent" sheetId="5" r:id="rId5"/>
  </sheets>
  <externalReferences>
    <externalReference r:id="rId6"/>
    <externalReference r:id="rId7"/>
  </externalReferences>
  <definedNames>
    <definedName name="sale_amount_by_date">#REF!</definedName>
    <definedName name="sale_amount_by_date_10">#REF!</definedName>
    <definedName name="sale_amount_by_date_3">#REF!</definedName>
    <definedName name="sale_amount_by_date_4">#REF!</definedName>
    <definedName name="sale_amount_by_month">#REF!</definedName>
    <definedName name="sale_amount_by_month_10">#REF!</definedName>
    <definedName name="sale_amount_by_month_3">#REF!</definedName>
    <definedName name="sale_amount_by_month_4">#REF!</definedName>
  </definedNames>
  <calcPr calcId="145621"/>
</workbook>
</file>

<file path=xl/calcChain.xml><?xml version="1.0" encoding="utf-8"?>
<calcChain xmlns="http://schemas.openxmlformats.org/spreadsheetml/2006/main">
  <c r="I15" i="4" l="1"/>
  <c r="H15" i="4"/>
  <c r="G15" i="4"/>
  <c r="I16" i="4" s="1"/>
  <c r="D15" i="4"/>
  <c r="C15" i="4"/>
  <c r="B15" i="4"/>
  <c r="C85" i="5"/>
  <c r="C70" i="5"/>
  <c r="C55" i="5"/>
  <c r="C34" i="5"/>
  <c r="AM15" i="4"/>
  <c r="AL15" i="4"/>
  <c r="AK15" i="4"/>
  <c r="AM16" i="4" s="1"/>
  <c r="AH15" i="4"/>
  <c r="AG15" i="4"/>
  <c r="AH16" i="4" s="1"/>
  <c r="AD15" i="4"/>
  <c r="AC15" i="4"/>
  <c r="AD16" i="4" s="1"/>
  <c r="AB15" i="4"/>
  <c r="AA15" i="4"/>
  <c r="AB16" i="4" s="1"/>
  <c r="AD17" i="4" s="1"/>
  <c r="X15" i="4"/>
  <c r="W15" i="4"/>
  <c r="V15" i="4"/>
  <c r="X16" i="4" s="1"/>
  <c r="S15" i="4"/>
  <c r="R15" i="4"/>
  <c r="Q15" i="4"/>
  <c r="S16" i="4" s="1"/>
  <c r="N15" i="4"/>
  <c r="M15" i="4"/>
  <c r="L15" i="4"/>
  <c r="N16" i="4" s="1"/>
  <c r="M5" i="3"/>
  <c r="M4" i="3"/>
  <c r="I35" i="2"/>
  <c r="G157" i="1"/>
  <c r="F157" i="1"/>
  <c r="G124" i="1"/>
  <c r="F124" i="1"/>
  <c r="G103" i="1"/>
  <c r="F103" i="1"/>
  <c r="H83" i="1"/>
  <c r="G83" i="1"/>
  <c r="K81" i="1"/>
  <c r="K80" i="1"/>
  <c r="H62" i="1"/>
  <c r="G62" i="1"/>
  <c r="H35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H14" i="1"/>
  <c r="G14" i="1"/>
  <c r="G12" i="1"/>
  <c r="G11" i="1"/>
  <c r="G10" i="1"/>
  <c r="G9" i="1"/>
  <c r="H8" i="1"/>
  <c r="G8" i="1"/>
  <c r="G6" i="1"/>
  <c r="G5" i="1"/>
  <c r="G4" i="1"/>
  <c r="G3" i="1"/>
  <c r="H2" i="1"/>
  <c r="G2" i="1"/>
  <c r="D16" i="4" l="1"/>
</calcChain>
</file>

<file path=xl/comments1.xml><?xml version="1.0" encoding="utf-8"?>
<comments xmlns="http://schemas.openxmlformats.org/spreadsheetml/2006/main">
  <authors>
    <author>pizza399@gmail.com</author>
  </authors>
  <commentList>
    <comment ref="G49" authorId="0">
      <text>
        <r>
          <rPr>
            <b/>
            <sz val="9"/>
            <color indexed="81"/>
            <rFont val="新細明體"/>
            <family val="1"/>
          </rPr>
          <t>pizza399@gmail.com:</t>
        </r>
        <r>
          <rPr>
            <sz val="9"/>
            <color indexed="81"/>
            <rFont val="新細明體"/>
            <family val="1"/>
          </rPr>
          <t xml:space="preserve">
credit</t>
        </r>
      </text>
    </comment>
  </commentList>
</comments>
</file>

<file path=xl/comments2.xml><?xml version="1.0" encoding="utf-8"?>
<comments xmlns="http://schemas.openxmlformats.org/spreadsheetml/2006/main">
  <authors>
    <author>mm</author>
    <author>minnie</author>
  </authors>
  <commentList>
    <comment ref="AK3" authorId="0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2009-12</t>
        </r>
      </text>
    </comment>
    <comment ref="AA7" authorId="1">
      <text>
        <r>
          <rPr>
            <b/>
            <sz val="9"/>
            <color indexed="81"/>
            <rFont val="新細明體"/>
            <family val="1"/>
          </rPr>
          <t>minnie:</t>
        </r>
        <r>
          <rPr>
            <sz val="9"/>
            <color indexed="81"/>
            <rFont val="新細明體"/>
            <family val="1"/>
          </rPr>
          <t xml:space="preserve">
未兌</t>
        </r>
      </text>
    </comment>
    <comment ref="AB7" authorId="1">
      <text>
        <r>
          <rPr>
            <b/>
            <sz val="9"/>
            <color indexed="81"/>
            <rFont val="新細明體"/>
            <family val="1"/>
          </rPr>
          <t>minnie:</t>
        </r>
        <r>
          <rPr>
            <sz val="9"/>
            <color indexed="81"/>
            <rFont val="新細明體"/>
            <family val="1"/>
          </rPr>
          <t xml:space="preserve">
未兌</t>
        </r>
      </text>
    </comment>
    <comment ref="AK9" authorId="0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未付</t>
        </r>
      </text>
    </comment>
    <comment ref="AL10" authorId="0">
      <text>
        <r>
          <rPr>
            <b/>
            <sz val="9"/>
            <color indexed="81"/>
            <rFont val="新細明體"/>
            <family val="1"/>
            <charset val="136"/>
          </rPr>
          <t>mm:</t>
        </r>
        <r>
          <rPr>
            <sz val="9"/>
            <color indexed="81"/>
            <rFont val="新細明體"/>
            <family val="1"/>
            <charset val="136"/>
          </rPr>
          <t xml:space="preserve">
2010/7</t>
        </r>
      </text>
    </comment>
  </commentList>
</comments>
</file>

<file path=xl/sharedStrings.xml><?xml version="1.0" encoding="utf-8"?>
<sst xmlns="http://schemas.openxmlformats.org/spreadsheetml/2006/main" count="755" uniqueCount="393">
  <si>
    <t>Date</t>
  </si>
  <si>
    <t>Vendor</t>
  </si>
  <si>
    <t>Invoice#</t>
  </si>
  <si>
    <t>item</t>
  </si>
  <si>
    <t>unit</t>
  </si>
  <si>
    <t>price</t>
  </si>
  <si>
    <t>subtotal</t>
  </si>
  <si>
    <t xml:space="preserve">shipping </t>
  </si>
  <si>
    <t>total</t>
  </si>
  <si>
    <t>2017</t>
  </si>
  <si>
    <t>Total=&gt;</t>
  </si>
  <si>
    <t>2016</t>
  </si>
  <si>
    <t>2015</t>
  </si>
  <si>
    <t>Axeon</t>
  </si>
  <si>
    <t>INV0043043</t>
  </si>
  <si>
    <t>50G</t>
  </si>
  <si>
    <t>100G</t>
  </si>
  <si>
    <t>150G</t>
  </si>
  <si>
    <t>INV0043711</t>
  </si>
  <si>
    <t>INV0044960</t>
  </si>
  <si>
    <t>INV0045876</t>
  </si>
  <si>
    <t>INV0047871</t>
  </si>
  <si>
    <t>INV0049756</t>
  </si>
  <si>
    <t>FARRIS</t>
    <phoneticPr fontId="0" type="noConversion"/>
  </si>
  <si>
    <t>131817</t>
    <phoneticPr fontId="0" type="noConversion"/>
  </si>
  <si>
    <t>3/8" adapter</t>
  </si>
  <si>
    <t>2014</t>
  </si>
  <si>
    <t>INV0034729</t>
  </si>
  <si>
    <t>INV0035668</t>
  </si>
  <si>
    <t>INV0035895</t>
  </si>
  <si>
    <t>gauge</t>
  </si>
  <si>
    <t>INV0036603</t>
  </si>
  <si>
    <t>INV0037604</t>
  </si>
  <si>
    <t>SRT000001952</t>
  </si>
  <si>
    <t>INV0038924</t>
  </si>
  <si>
    <t>INV0039391</t>
  </si>
  <si>
    <t>INV0040409</t>
  </si>
  <si>
    <t>INV0040496</t>
  </si>
  <si>
    <t>INV0041940</t>
  </si>
  <si>
    <t>2013</t>
  </si>
  <si>
    <t>INV0027202</t>
  </si>
  <si>
    <t>INV0027857</t>
  </si>
  <si>
    <t>INV0028329</t>
  </si>
  <si>
    <t>INV0029591</t>
  </si>
  <si>
    <t>INV0031091</t>
  </si>
  <si>
    <t>INV0032585</t>
  </si>
  <si>
    <t>INV0033760</t>
  </si>
  <si>
    <t>2012</t>
  </si>
  <si>
    <t>INV0021070</t>
  </si>
  <si>
    <t>INV0021271</t>
  </si>
  <si>
    <t>INV0022006</t>
  </si>
  <si>
    <t>INV0023124</t>
  </si>
  <si>
    <t>INV0023988</t>
  </si>
  <si>
    <t>INV0025149</t>
  </si>
  <si>
    <t>INV0025619</t>
  </si>
  <si>
    <t>2011</t>
  </si>
  <si>
    <t>AXEON</t>
  </si>
  <si>
    <t>100G membrane</t>
  </si>
  <si>
    <t>INV0013074</t>
  </si>
  <si>
    <t>150G membrane</t>
  </si>
  <si>
    <t>INV0013893</t>
  </si>
  <si>
    <t>INV0013892</t>
  </si>
  <si>
    <t>INV0014140</t>
  </si>
  <si>
    <t>50G membrane</t>
  </si>
  <si>
    <t>INV0014139</t>
  </si>
  <si>
    <t>INV0014138</t>
  </si>
  <si>
    <t>INV0014975</t>
  </si>
  <si>
    <t>INV0015472</t>
  </si>
  <si>
    <t>INV0015484</t>
  </si>
  <si>
    <t>INV0016550</t>
  </si>
  <si>
    <t>INV0017392</t>
  </si>
  <si>
    <t>INV0017393</t>
  </si>
  <si>
    <t>INV0018210</t>
  </si>
  <si>
    <t>INV0018640</t>
  </si>
  <si>
    <t>INV0018641</t>
  </si>
  <si>
    <t>Farris</t>
  </si>
  <si>
    <t>ALKALINE filter</t>
  </si>
  <si>
    <t>sediment</t>
  </si>
  <si>
    <t>2010</t>
  </si>
  <si>
    <t>Gauge</t>
  </si>
  <si>
    <t>Alkaline</t>
  </si>
  <si>
    <t>shipping</t>
  </si>
  <si>
    <t>ROSE5</t>
  </si>
  <si>
    <t>tubing</t>
  </si>
  <si>
    <t>TDS</t>
  </si>
  <si>
    <t>300G membrane</t>
  </si>
  <si>
    <t>UV filter</t>
  </si>
  <si>
    <t>pump</t>
  </si>
  <si>
    <t>filter carbon</t>
  </si>
  <si>
    <t>Liquatec</t>
  </si>
  <si>
    <t>tank</t>
  </si>
  <si>
    <t>0021422-IN</t>
  </si>
  <si>
    <t>ROUltraTec</t>
  </si>
  <si>
    <t>INV0006991</t>
  </si>
  <si>
    <t>INV0007432</t>
  </si>
  <si>
    <t>INV0007433</t>
  </si>
  <si>
    <t>INV0008779</t>
  </si>
  <si>
    <t>INV0010165</t>
  </si>
  <si>
    <t>INV0011452</t>
  </si>
  <si>
    <t>INV0012146</t>
  </si>
  <si>
    <t>INV0012515</t>
  </si>
  <si>
    <t>2009</t>
  </si>
  <si>
    <t>Farris</t>
    <phoneticPr fontId="0" type="noConversion"/>
  </si>
  <si>
    <t>TDS meter</t>
    <phoneticPr fontId="0" type="noConversion"/>
  </si>
  <si>
    <t>90362</t>
  </si>
  <si>
    <t>faucet</t>
    <phoneticPr fontId="0" type="noConversion"/>
  </si>
  <si>
    <t>Inline-GAC</t>
    <phoneticPr fontId="0" type="noConversion"/>
  </si>
  <si>
    <t>90792</t>
    <phoneticPr fontId="0" type="noConversion"/>
  </si>
  <si>
    <t>wrench</t>
    <phoneticPr fontId="0" type="noConversion"/>
  </si>
  <si>
    <t>GAC</t>
    <phoneticPr fontId="0" type="noConversion"/>
  </si>
  <si>
    <t>Alkaline</t>
    <phoneticPr fontId="0" type="noConversion"/>
  </si>
  <si>
    <t>90785</t>
    <phoneticPr fontId="0" type="noConversion"/>
  </si>
  <si>
    <t>saddle valve</t>
    <phoneticPr fontId="0" type="noConversion"/>
  </si>
  <si>
    <t>90901</t>
    <phoneticPr fontId="0" type="noConversion"/>
  </si>
  <si>
    <t>Liquatec</t>
    <phoneticPr fontId="0" type="noConversion"/>
  </si>
  <si>
    <t>tank</t>
    <phoneticPr fontId="0" type="noConversion"/>
  </si>
  <si>
    <t>0019437-IN</t>
  </si>
  <si>
    <t>Roultra Tec</t>
    <phoneticPr fontId="0" type="noConversion"/>
  </si>
  <si>
    <t>50G membrane</t>
    <phoneticPr fontId="0" type="noConversion"/>
  </si>
  <si>
    <t>INV0005953</t>
    <phoneticPr fontId="0" type="noConversion"/>
  </si>
  <si>
    <t>150G membrane</t>
    <phoneticPr fontId="0" type="noConversion"/>
  </si>
  <si>
    <t>UV filter</t>
    <phoneticPr fontId="0" type="noConversion"/>
  </si>
  <si>
    <t>pump</t>
    <phoneticPr fontId="0" type="noConversion"/>
  </si>
  <si>
    <t>100G membrane</t>
    <phoneticPr fontId="0" type="noConversion"/>
  </si>
  <si>
    <t>INV0006082</t>
    <phoneticPr fontId="0" type="noConversion"/>
  </si>
  <si>
    <t>35G-$157.75</t>
    <phoneticPr fontId="0" type="noConversion"/>
  </si>
  <si>
    <t>credit</t>
    <phoneticPr fontId="0" type="noConversion"/>
  </si>
  <si>
    <t>ULINE</t>
    <phoneticPr fontId="0" type="noConversion"/>
  </si>
  <si>
    <t>carton box</t>
    <phoneticPr fontId="0" type="noConversion"/>
  </si>
  <si>
    <t>29809969</t>
  </si>
  <si>
    <t>Account Number</t>
  </si>
  <si>
    <t>Invoice Number</t>
  </si>
  <si>
    <t>Invoice Date</t>
  </si>
  <si>
    <t>Inbound Charges</t>
  </si>
  <si>
    <t>Outbound Charges</t>
  </si>
  <si>
    <t>Adjustment Charges</t>
  </si>
  <si>
    <t>Published Charge</t>
  </si>
  <si>
    <t>Incentives</t>
  </si>
  <si>
    <t>Net Amount</t>
  </si>
  <si>
    <t>5W859E</t>
  </si>
  <si>
    <t>00005W859E015</t>
  </si>
  <si>
    <t>$0.00   </t>
  </si>
  <si>
    <t>$161.84   </t>
  </si>
  <si>
    <t>$190.41   </t>
  </si>
  <si>
    <t>($17.27)   </t>
  </si>
  <si>
    <t>00005W859E025</t>
  </si>
  <si>
    <t>$178.66   </t>
  </si>
  <si>
    <t>$2.52   </t>
  </si>
  <si>
    <t>$210.14   </t>
  </si>
  <si>
    <t>($17.11)   </t>
  </si>
  <si>
    <t>00005W859E035</t>
  </si>
  <si>
    <t>$141.22   </t>
  </si>
  <si>
    <t>($2.92)   </t>
  </si>
  <si>
    <t>$201.12   </t>
  </si>
  <si>
    <t>($14.09)   </t>
  </si>
  <si>
    <t>00005W859E045</t>
  </si>
  <si>
    <t>$202.59   </t>
  </si>
  <si>
    <t>$236.93   </t>
  </si>
  <si>
    <t>($23.04)   </t>
  </si>
  <si>
    <t>00005W859E055</t>
  </si>
  <si>
    <t>$139.83   </t>
  </si>
  <si>
    <t>$3.79   </t>
  </si>
  <si>
    <t>$168.42   </t>
  </si>
  <si>
    <t>($12.75)   </t>
  </si>
  <si>
    <t>00005W859E065</t>
  </si>
  <si>
    <t>$101.72   </t>
  </si>
  <si>
    <t>$30.84   </t>
  </si>
  <si>
    <t>$156.19   </t>
  </si>
  <si>
    <t>($11.64)   </t>
  </si>
  <si>
    <t>00005W859E075</t>
  </si>
  <si>
    <t>$148.29   </t>
  </si>
  <si>
    <t>$2.33   </t>
  </si>
  <si>
    <t>$179.39   </t>
  </si>
  <si>
    <t>($16.72)   </t>
  </si>
  <si>
    <t>00005W859E085</t>
  </si>
  <si>
    <t>$210.34   </t>
  </si>
  <si>
    <t>$5.07   </t>
  </si>
  <si>
    <t>$249.28   </t>
  </si>
  <si>
    <t>($20.74)   </t>
  </si>
  <si>
    <t>00005W859E095</t>
  </si>
  <si>
    <t>$133.29   </t>
  </si>
  <si>
    <t>$1.52   </t>
  </si>
  <si>
    <t>$159.74   </t>
  </si>
  <si>
    <t>($13.46)   </t>
  </si>
  <si>
    <t>00005W859E105</t>
  </si>
  <si>
    <t>$224.27   </t>
  </si>
  <si>
    <t>$258.19   </t>
  </si>
  <si>
    <t>($22.62)   </t>
  </si>
  <si>
    <t>00005W859E115</t>
  </si>
  <si>
    <t>$171.34   </t>
  </si>
  <si>
    <t>$24.35   </t>
  </si>
  <si>
    <t>$225.80   </t>
  </si>
  <si>
    <t>($18.72)   </t>
  </si>
  <si>
    <t>00005W859E125</t>
  </si>
  <si>
    <t>$121.13   </t>
  </si>
  <si>
    <t>$9.53   </t>
  </si>
  <si>
    <t>$155.33   </t>
  </si>
  <si>
    <t>($11.69)   </t>
  </si>
  <si>
    <t>00005W859E135</t>
  </si>
  <si>
    <t>$98.35   </t>
  </si>
  <si>
    <t>$118.59   </t>
  </si>
  <si>
    <t>($8.94)   </t>
  </si>
  <si>
    <t>00005W859E145</t>
  </si>
  <si>
    <t>$181.80   </t>
  </si>
  <si>
    <t>$4.47   </t>
  </si>
  <si>
    <t>$217.27   </t>
  </si>
  <si>
    <t>($17.89)   </t>
  </si>
  <si>
    <t>00005W859E155</t>
  </si>
  <si>
    <t>$168.79   </t>
  </si>
  <si>
    <t>$6.92   </t>
  </si>
  <si>
    <t>$239.36   </t>
  </si>
  <si>
    <t>($17.83)   </t>
  </si>
  <si>
    <t>00005W859E165</t>
  </si>
  <si>
    <t>$148.31   </t>
  </si>
  <si>
    <t>$8.14   </t>
  </si>
  <si>
    <t>$186.37   </t>
  </si>
  <si>
    <t>($16.40)   </t>
  </si>
  <si>
    <t>00005W859E175</t>
  </si>
  <si>
    <t>$361.16   </t>
  </si>
  <si>
    <t>($2.82)   </t>
  </si>
  <si>
    <t>$436.11   </t>
  </si>
  <si>
    <t>($36.97)   </t>
  </si>
  <si>
    <t>00005W859E185</t>
  </si>
  <si>
    <t>$33.47   </t>
  </si>
  <si>
    <t>$27.07   </t>
  </si>
  <si>
    <t>$96.00   </t>
  </si>
  <si>
    <t>($3.32)   </t>
  </si>
  <si>
    <t>00005W859E195</t>
  </si>
  <si>
    <t>$165.48   </t>
  </si>
  <si>
    <t>$0.81   </t>
  </si>
  <si>
    <t>$193.65   </t>
  </si>
  <si>
    <t>($15.72)   </t>
  </si>
  <si>
    <t>00005W859E205</t>
  </si>
  <si>
    <t>$199.09   </t>
  </si>
  <si>
    <t>$2.17   </t>
  </si>
  <si>
    <t>$232.60   </t>
  </si>
  <si>
    <t>($18.92)   </t>
  </si>
  <si>
    <t>00005W859E215</t>
  </si>
  <si>
    <t>$129.35   </t>
  </si>
  <si>
    <t>$3.97   </t>
  </si>
  <si>
    <t>$160.42   </t>
  </si>
  <si>
    <t>($15.32)   </t>
  </si>
  <si>
    <t>00005W859E225</t>
  </si>
  <si>
    <t>$152.58   </t>
  </si>
  <si>
    <t>$2.71   </t>
  </si>
  <si>
    <t>$182.52   </t>
  </si>
  <si>
    <t>($14.54)   </t>
  </si>
  <si>
    <t>00005W859E235</t>
  </si>
  <si>
    <t>$340.98   </t>
  </si>
  <si>
    <t>($9.39)   </t>
  </si>
  <si>
    <t>$560.75   </t>
  </si>
  <si>
    <t>($41.94)   </t>
  </si>
  <si>
    <t>00005W859E245</t>
  </si>
  <si>
    <t>$188.79   </t>
  </si>
  <si>
    <t>($3.24)   </t>
  </si>
  <si>
    <t>$245.67   </t>
  </si>
  <si>
    <t>($21.16)   </t>
  </si>
  <si>
    <t>00005W859E255</t>
  </si>
  <si>
    <t>$295.85   </t>
  </si>
  <si>
    <t>$2.39   </t>
  </si>
  <si>
    <t>$337.81   </t>
  </si>
  <si>
    <t>($27.45)   </t>
  </si>
  <si>
    <t>00005W859E265</t>
  </si>
  <si>
    <t>$297.01   </t>
  </si>
  <si>
    <t>$4.68   </t>
  </si>
  <si>
    <t>$343.40   </t>
  </si>
  <si>
    <t>($29.86)   </t>
  </si>
  <si>
    <t>00005W859E275</t>
  </si>
  <si>
    <t>$243.41   </t>
  </si>
  <si>
    <t>$1.36   </t>
  </si>
  <si>
    <t>$284.85   </t>
  </si>
  <si>
    <t>($27.61)   </t>
  </si>
  <si>
    <t>00005W859E285</t>
  </si>
  <si>
    <t>$148.61   </t>
  </si>
  <si>
    <t>$5.23   </t>
  </si>
  <si>
    <t>$181.64   </t>
  </si>
  <si>
    <t>($15.28)   </t>
  </si>
  <si>
    <t>00005W859E295</t>
  </si>
  <si>
    <t>$256.63   </t>
  </si>
  <si>
    <t>($1.05)   </t>
  </si>
  <si>
    <t>$317.29   </t>
  </si>
  <si>
    <t>($26.08)   </t>
  </si>
  <si>
    <t>00005W859E305</t>
  </si>
  <si>
    <t>$143.34   </t>
  </si>
  <si>
    <t>$1.95   </t>
  </si>
  <si>
    <t>$172.26   </t>
  </si>
  <si>
    <t>($15.41)   </t>
  </si>
  <si>
    <t>00005W859E315</t>
  </si>
  <si>
    <t>$229.64   </t>
  </si>
  <si>
    <t>$266.37   </t>
  </si>
  <si>
    <t>($25.43)   </t>
  </si>
  <si>
    <t>00005W859E325</t>
  </si>
  <si>
    <t>$105.88   </t>
  </si>
  <si>
    <t>$1.00   </t>
  </si>
  <si>
    <t>$129.90   </t>
  </si>
  <si>
    <t>($10.70)   </t>
  </si>
  <si>
    <t>00005W859E335</t>
  </si>
  <si>
    <t>$0.84   </t>
  </si>
  <si>
    <t>$0.97   </t>
  </si>
  <si>
    <t xml:space="preserve"> </t>
  </si>
  <si>
    <t>Beginning Balance</t>
  </si>
  <si>
    <t>Postage Credited</t>
  </si>
  <si>
    <t>Postage Printed</t>
  </si>
  <si>
    <t>Postage Purchased</t>
  </si>
  <si>
    <t>Ending Balance</t>
  </si>
  <si>
    <t>MLM</t>
  </si>
  <si>
    <t>ML</t>
  </si>
  <si>
    <t>DV</t>
  </si>
  <si>
    <t xml:space="preserve">EVER PURE </t>
  </si>
  <si>
    <t>PW TEC</t>
  </si>
  <si>
    <t>Sum</t>
  </si>
  <si>
    <t>check#</t>
  </si>
  <si>
    <t>amount</t>
  </si>
  <si>
    <t>2014-12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</si>
  <si>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</si>
  <si>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</si>
  <si>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</si>
  <si>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</si>
  <si>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</si>
  <si>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</si>
  <si>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</si>
  <si>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</si>
  <si>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</si>
  <si>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</si>
  <si>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</si>
  <si>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</si>
  <si>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2013-06</t>
  </si>
  <si>
    <t>2013-07</t>
  </si>
  <si>
    <t>2013-08</t>
  </si>
  <si>
    <t>2013-09</t>
  </si>
  <si>
    <t>2013-10</t>
  </si>
  <si>
    <t>2013-11</t>
  </si>
  <si>
    <t>Total:</t>
  </si>
  <si>
    <t>2011-01</t>
  </si>
  <si>
    <t>S3104417</t>
  </si>
  <si>
    <t>BOA182</t>
  </si>
  <si>
    <t>2011-02</t>
  </si>
  <si>
    <t>S3104979</t>
  </si>
  <si>
    <t>BOA185</t>
  </si>
  <si>
    <t>2011-03</t>
  </si>
  <si>
    <t>S3105349</t>
  </si>
  <si>
    <t>BOA191</t>
  </si>
  <si>
    <t>2011-04</t>
  </si>
  <si>
    <t>S3106062</t>
  </si>
  <si>
    <t>BOA196</t>
  </si>
  <si>
    <t>2011-05</t>
  </si>
  <si>
    <t>S3106501</t>
  </si>
  <si>
    <t>BOA200</t>
  </si>
  <si>
    <t>2011-06</t>
  </si>
  <si>
    <t>S3107196</t>
  </si>
  <si>
    <t>BOA203</t>
  </si>
  <si>
    <t>2011-07</t>
  </si>
  <si>
    <t>S3107626</t>
  </si>
  <si>
    <t>BOA204</t>
  </si>
  <si>
    <t>2011-08</t>
  </si>
  <si>
    <t>S3108154</t>
  </si>
  <si>
    <t>WF1008</t>
  </si>
  <si>
    <t>2011-09</t>
  </si>
  <si>
    <t>S3108624</t>
  </si>
  <si>
    <t>WF1023</t>
  </si>
  <si>
    <t>2011-10</t>
  </si>
  <si>
    <t>S3109135</t>
  </si>
  <si>
    <t>WF1025</t>
  </si>
  <si>
    <t>2011-11</t>
  </si>
  <si>
    <t>S3109842</t>
  </si>
  <si>
    <t>WF1031</t>
  </si>
  <si>
    <t>2011-12</t>
  </si>
  <si>
    <t>S3110306</t>
  </si>
  <si>
    <t>WF1032</t>
  </si>
  <si>
    <t>2010-01</t>
  </si>
  <si>
    <t>S3612122</t>
  </si>
  <si>
    <t>2010-02</t>
  </si>
  <si>
    <t>W3100254</t>
  </si>
  <si>
    <t>2010-03</t>
  </si>
  <si>
    <t>S3100494</t>
  </si>
  <si>
    <t>2010-04</t>
  </si>
  <si>
    <t>S3100920</t>
  </si>
  <si>
    <t>2010-05</t>
  </si>
  <si>
    <t>W3101262</t>
  </si>
  <si>
    <t>2010-06</t>
  </si>
  <si>
    <t>S3101508</t>
  </si>
  <si>
    <t>2010-07</t>
  </si>
  <si>
    <t>S3101906</t>
  </si>
  <si>
    <t>2010-08</t>
  </si>
  <si>
    <t>S3102279</t>
  </si>
  <si>
    <t>2010-09</t>
  </si>
  <si>
    <t>S3102624</t>
  </si>
  <si>
    <t>2010-10</t>
  </si>
  <si>
    <t>S3103062</t>
  </si>
  <si>
    <t>2010-11</t>
  </si>
  <si>
    <t>W3103592</t>
  </si>
  <si>
    <t>2010-12</t>
  </si>
  <si>
    <t>S3104074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</si>
</sst>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0_);[Red]\(0\)"/>
    <numFmt numFmtId="166" formatCode="_-* #,##0.00_-;\-* #,##0.00_-;_-* &quot;-&quot;??_-;_-@_-"/>
    <numFmt numFmtId="167" formatCode="#,##0.00_ "/>
    <numFmt numFmtId="168" formatCode="0.00_);[Red]\(0.00\)"/>
  </numFmts>
  <fonts count="3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color indexed="10"/>
      <name val="Arial"/>
      <family val="2"/>
    </font>
    <font>
      <b/>
      <sz val="9"/>
      <color indexed="81"/>
      <name val="新細明體"/>
      <family val="1"/>
    </font>
    <font>
      <sz val="9"/>
      <color indexed="81"/>
      <name val="新細明體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2"/>
      <color theme="1"/>
      <name val="Calibri"/>
      <family val="1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0"/>
      <name val="新細明體"/>
      <family val="1"/>
      <charset val="136"/>
    </font>
    <font>
      <sz val="10"/>
      <name val="細明體"/>
      <family val="3"/>
    </font>
    <font>
      <sz val="7.5"/>
      <color indexed="8"/>
      <name val="Tahoma"/>
      <family val="2"/>
    </font>
    <font>
      <sz val="7.5"/>
      <color indexed="10"/>
      <name val="Tahoma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1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4" applyNumberFormat="0" applyFill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0" borderId="0"/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9" fillId="0" borderId="0"/>
    <xf numFmtId="0" fontId="22" fillId="26" borderId="9" applyNumberFormat="0" applyFont="0" applyAlignment="0" applyProtection="0">
      <alignment vertical="center"/>
    </xf>
  </cellStyleXfs>
  <cellXfs count="74">
    <xf numFmtId="0" fontId="0" fillId="0" borderId="0" xfId="0">
      <alignment vertical="center"/>
    </xf>
    <xf numFmtId="10" fontId="2" fillId="0" borderId="0" xfId="2" applyNumberFormat="1" applyFont="1" applyFill="1" applyBorder="1" applyAlignment="1">
      <alignment horizontal="center"/>
    </xf>
    <xf numFmtId="164" fontId="2" fillId="0" borderId="0" xfId="1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164" fontId="2" fillId="0" borderId="0" xfId="1" quotePrefix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0" fillId="0" borderId="0" xfId="0" applyNumberFormat="1">
      <alignment vertical="center"/>
    </xf>
    <xf numFmtId="14" fontId="0" fillId="0" borderId="0" xfId="0" applyNumberFormat="1" applyAlignment="1"/>
    <xf numFmtId="0" fontId="0" fillId="0" borderId="0" xfId="0" applyAlignment="1"/>
    <xf numFmtId="10" fontId="2" fillId="3" borderId="0" xfId="2" applyNumberFormat="1" applyFont="1" applyFill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5" fontId="2" fillId="3" borderId="0" xfId="2" applyNumberFormat="1" applyFont="1" applyFill="1" applyBorder="1" applyAlignment="1">
      <alignment horizontal="center"/>
    </xf>
    <xf numFmtId="0" fontId="2" fillId="3" borderId="0" xfId="2" applyFont="1" applyFill="1" applyBorder="1" applyAlignment="1">
      <alignment horizontal="center"/>
    </xf>
    <xf numFmtId="0" fontId="0" fillId="3" borderId="0" xfId="0" applyFill="1">
      <alignment vertical="center"/>
    </xf>
    <xf numFmtId="0" fontId="0" fillId="0" borderId="0" xfId="0" quotePrefix="1" applyAlignment="1"/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4" borderId="0" xfId="0" applyFill="1">
      <alignment vertical="center"/>
    </xf>
    <xf numFmtId="10" fontId="2" fillId="0" borderId="0" xfId="2" quotePrefix="1" applyNumberFormat="1" applyFont="1" applyFill="1" applyBorder="1" applyAlignment="1">
      <alignment horizont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quotePrefix="1">
      <alignment vertical="center"/>
    </xf>
    <xf numFmtId="49" fontId="0" fillId="0" borderId="0" xfId="0" applyNumberFormat="1">
      <alignment vertical="center"/>
    </xf>
    <xf numFmtId="0" fontId="15" fillId="27" borderId="10" xfId="29" applyFill="1" applyBorder="1" applyAlignment="1" applyProtection="1">
      <alignment horizontal="left" vertical="center" wrapText="1"/>
    </xf>
    <xf numFmtId="0" fontId="15" fillId="27" borderId="11" xfId="29" applyFill="1" applyBorder="1" applyAlignment="1" applyProtection="1">
      <alignment horizontal="left" vertical="center" wrapText="1"/>
    </xf>
    <xf numFmtId="0" fontId="15" fillId="27" borderId="11" xfId="29" applyFill="1" applyBorder="1" applyAlignment="1" applyProtection="1">
      <alignment horizontal="right" vertical="center" wrapText="1"/>
    </xf>
    <xf numFmtId="0" fontId="15" fillId="27" borderId="12" xfId="29" applyFill="1" applyBorder="1" applyAlignment="1" applyProtection="1">
      <alignment horizontal="right" vertical="center" wrapText="1"/>
    </xf>
    <xf numFmtId="0" fontId="27" fillId="0" borderId="0" xfId="48"/>
    <xf numFmtId="0" fontId="30" fillId="28" borderId="13" xfId="48" applyFont="1" applyFill="1" applyBorder="1" applyAlignment="1">
      <alignment horizontal="left" vertical="center" wrapText="1"/>
    </xf>
    <xf numFmtId="0" fontId="15" fillId="28" borderId="14" xfId="29" applyFill="1" applyBorder="1" applyAlignment="1" applyProtection="1">
      <alignment horizontal="left" vertical="center" wrapText="1"/>
    </xf>
    <xf numFmtId="14" fontId="30" fillId="28" borderId="14" xfId="48" applyNumberFormat="1" applyFont="1" applyFill="1" applyBorder="1" applyAlignment="1">
      <alignment horizontal="left" vertical="center" wrapText="1"/>
    </xf>
    <xf numFmtId="0" fontId="30" fillId="28" borderId="14" xfId="48" applyFont="1" applyFill="1" applyBorder="1" applyAlignment="1">
      <alignment horizontal="right" vertical="center" wrapText="1"/>
    </xf>
    <xf numFmtId="0" fontId="31" fillId="28" borderId="14" xfId="48" applyFont="1" applyFill="1" applyBorder="1" applyAlignment="1">
      <alignment horizontal="right" vertical="center" wrapText="1"/>
    </xf>
    <xf numFmtId="167" fontId="27" fillId="0" borderId="0" xfId="48" applyNumberFormat="1"/>
    <xf numFmtId="0" fontId="30" fillId="28" borderId="15" xfId="48" applyFont="1" applyFill="1" applyBorder="1" applyAlignment="1">
      <alignment horizontal="left" vertical="center" wrapText="1"/>
    </xf>
    <xf numFmtId="0" fontId="15" fillId="28" borderId="16" xfId="29" applyFill="1" applyBorder="1" applyAlignment="1" applyProtection="1">
      <alignment horizontal="left" vertical="center" wrapText="1"/>
    </xf>
    <xf numFmtId="14" fontId="30" fillId="28" borderId="16" xfId="48" applyNumberFormat="1" applyFont="1" applyFill="1" applyBorder="1" applyAlignment="1">
      <alignment horizontal="left" vertical="center" wrapText="1"/>
    </xf>
    <xf numFmtId="0" fontId="30" fillId="28" borderId="16" xfId="48" applyFont="1" applyFill="1" applyBorder="1" applyAlignment="1">
      <alignment horizontal="right" vertical="center" wrapText="1"/>
    </xf>
    <xf numFmtId="0" fontId="31" fillId="28" borderId="16" xfId="48" applyFont="1" applyFill="1" applyBorder="1" applyAlignment="1">
      <alignment horizontal="right" vertical="center" wrapText="1"/>
    </xf>
    <xf numFmtId="16" fontId="0" fillId="0" borderId="0" xfId="0" applyNumberFormat="1">
      <alignment vertical="center"/>
    </xf>
    <xf numFmtId="168" fontId="0" fillId="0" borderId="0" xfId="0" applyNumberFormat="1">
      <alignment vertical="center"/>
    </xf>
    <xf numFmtId="0" fontId="32" fillId="0" borderId="17" xfId="0" applyFont="1" applyBorder="1" applyAlignment="1">
      <alignment horizontal="center" vertical="center"/>
    </xf>
    <xf numFmtId="0" fontId="32" fillId="0" borderId="17" xfId="51" applyFont="1" applyFill="1" applyBorder="1" applyAlignment="1">
      <alignment horizontal="center" vertical="center"/>
    </xf>
    <xf numFmtId="0" fontId="27" fillId="3" borderId="0" xfId="52" applyFont="1" applyFill="1" applyAlignment="1">
      <alignment horizontal="center"/>
    </xf>
    <xf numFmtId="0" fontId="32" fillId="0" borderId="0" xfId="50" applyFont="1" applyAlignment="1">
      <alignment horizontal="center" vertical="center"/>
    </xf>
    <xf numFmtId="0" fontId="32" fillId="4" borderId="0" xfId="50" applyFont="1" applyFill="1" applyAlignment="1">
      <alignment horizontal="center" vertical="center"/>
    </xf>
    <xf numFmtId="0" fontId="32" fillId="2" borderId="0" xfId="50" applyFont="1" applyFill="1" applyAlignment="1">
      <alignment horizontal="center" vertical="center"/>
    </xf>
    <xf numFmtId="0" fontId="27" fillId="0" borderId="0" xfId="52" applyFont="1" applyAlignment="1">
      <alignment horizontal="center"/>
    </xf>
    <xf numFmtId="0" fontId="32" fillId="0" borderId="0" xfId="51" applyFont="1" applyAlignment="1">
      <alignment horizontal="center" vertical="center"/>
    </xf>
    <xf numFmtId="0" fontId="27" fillId="0" borderId="0" xfId="52" applyFont="1"/>
    <xf numFmtId="0" fontId="27" fillId="3" borderId="0" xfId="52" applyFont="1" applyFill="1"/>
    <xf numFmtId="0" fontId="32" fillId="0" borderId="0" xfId="50" applyFont="1">
      <alignment vertical="center"/>
    </xf>
    <xf numFmtId="0" fontId="32" fillId="0" borderId="17" xfId="51" applyFont="1" applyFill="1" applyBorder="1">
      <alignment vertical="center"/>
    </xf>
    <xf numFmtId="0" fontId="32" fillId="0" borderId="0" xfId="51" applyFont="1">
      <alignment vertical="center"/>
    </xf>
    <xf numFmtId="0" fontId="33" fillId="0" borderId="0" xfId="50" applyFont="1">
      <alignment vertical="center"/>
    </xf>
    <xf numFmtId="0" fontId="34" fillId="0" borderId="0" xfId="50" applyFont="1">
      <alignment vertical="center"/>
    </xf>
    <xf numFmtId="0" fontId="33" fillId="0" borderId="17" xfId="51" applyFont="1" applyFill="1" applyBorder="1">
      <alignment vertical="center"/>
    </xf>
    <xf numFmtId="0" fontId="33" fillId="0" borderId="0" xfId="50" applyFont="1" applyFill="1">
      <alignment vertical="center"/>
    </xf>
    <xf numFmtId="0" fontId="33" fillId="29" borderId="0" xfId="50" applyFont="1" applyFill="1">
      <alignment vertical="center"/>
    </xf>
    <xf numFmtId="164" fontId="27" fillId="0" borderId="0" xfId="1" applyFont="1" applyBorder="1" applyAlignment="1">
      <alignment horizontal="right" vertical="center" wrapText="1"/>
    </xf>
    <xf numFmtId="0" fontId="32" fillId="2" borderId="0" xfId="51" applyFont="1" applyFill="1" applyBorder="1">
      <alignment vertical="center"/>
    </xf>
    <xf numFmtId="0" fontId="27" fillId="0" borderId="0" xfId="52" applyFont="1" applyBorder="1"/>
    <xf numFmtId="0" fontId="32" fillId="2" borderId="0" xfId="50" applyFont="1" applyFill="1">
      <alignment vertical="center"/>
    </xf>
    <xf numFmtId="0" fontId="32" fillId="0" borderId="0" xfId="51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7" fillId="0" borderId="0" xfId="52" applyFont="1" applyAlignment="1">
      <alignment horizontal="right"/>
    </xf>
    <xf numFmtId="0" fontId="29" fillId="0" borderId="0" xfId="53" applyAlignment="1">
      <alignment horizontal="center"/>
    </xf>
    <xf numFmtId="0" fontId="29" fillId="0" borderId="0" xfId="53"/>
    <xf numFmtId="14" fontId="28" fillId="0" borderId="0" xfId="0" applyNumberFormat="1" applyFont="1">
      <alignment vertical="center"/>
    </xf>
    <xf numFmtId="0" fontId="29" fillId="0" borderId="0" xfId="53" applyFont="1"/>
    <xf numFmtId="0" fontId="29" fillId="0" borderId="0" xfId="53" applyFont="1" applyAlignment="1">
      <alignment horizontal="right"/>
    </xf>
    <xf numFmtId="0" fontId="29" fillId="0" borderId="0" xfId="53" quotePrefix="1" applyFont="1"/>
  </cellXfs>
  <cellStyles count="55">
    <cellStyle name="20% - 强调文字颜色 1" xfId="3"/>
    <cellStyle name="20% - 强调文字颜色 2" xfId="4"/>
    <cellStyle name="20% - 强调文字颜色 3" xfId="5"/>
    <cellStyle name="20% - 强调文字颜色 4" xfId="6"/>
    <cellStyle name="20% - 强调文字颜色 5" xfId="7"/>
    <cellStyle name="20% - 强调文字颜色 6" xfId="8"/>
    <cellStyle name="40% - 强调文字颜色 1" xfId="9"/>
    <cellStyle name="40% - 强调文字颜色 2" xfId="10"/>
    <cellStyle name="40% - 强调文字颜色 3" xfId="11"/>
    <cellStyle name="40% - 强调文字颜色 4" xfId="12"/>
    <cellStyle name="40% - 强调文字颜色 5" xfId="13"/>
    <cellStyle name="40% - 强调文字颜色 6" xfId="14"/>
    <cellStyle name="60% - 强调文字颜色 1" xfId="15"/>
    <cellStyle name="60% - 强调文字颜色 2" xfId="16"/>
    <cellStyle name="60% - 强调文字颜色 3" xfId="17"/>
    <cellStyle name="60% - 强调文字颜色 4" xfId="18"/>
    <cellStyle name="60% - 强调文字颜色 5" xfId="19"/>
    <cellStyle name="60% - 强调文字颜色 6" xfId="20"/>
    <cellStyle name="标题" xfId="21"/>
    <cellStyle name="标题 1" xfId="22"/>
    <cellStyle name="标题 2" xfId="23"/>
    <cellStyle name="标题 3" xfId="24"/>
    <cellStyle name="标题 4" xfId="25"/>
    <cellStyle name="标题_WJ-RO-order-20130609-1" xfId="26"/>
    <cellStyle name="差" xfId="27"/>
    <cellStyle name="常规_2006" xfId="28"/>
    <cellStyle name="超連結 2" xfId="29"/>
    <cellStyle name="汇总" xfId="30"/>
    <cellStyle name="计算" xfId="31"/>
    <cellStyle name="检查单元格" xfId="32"/>
    <cellStyle name="解释性文本" xfId="33"/>
    <cellStyle name="警告文本" xfId="34"/>
    <cellStyle name="链接单元格" xfId="35"/>
    <cellStyle name="千分位" xfId="1" builtinId="3"/>
    <cellStyle name="千分位 2" xfId="36"/>
    <cellStyle name="千分位 3" xfId="37"/>
    <cellStyle name="千位分隔_H1-work-iv-pk-cn-0818-9" xfId="38"/>
    <cellStyle name="强调文字颜色 1" xfId="39"/>
    <cellStyle name="强调文字颜色 2" xfId="40"/>
    <cellStyle name="强调文字颜色 3" xfId="41"/>
    <cellStyle name="强调文字颜色 4" xfId="42"/>
    <cellStyle name="强调文字颜色 5" xfId="43"/>
    <cellStyle name="强调文字颜色 6" xfId="44"/>
    <cellStyle name="适中" xfId="45"/>
    <cellStyle name="输出" xfId="46"/>
    <cellStyle name="输入" xfId="47"/>
    <cellStyle name="一般" xfId="0" builtinId="0"/>
    <cellStyle name="一般 2" xfId="48"/>
    <cellStyle name="一般 3" xfId="49"/>
    <cellStyle name="一般_Bank-20121124" xfId="50"/>
    <cellStyle name="一般_EP-payroll" xfId="51"/>
    <cellStyle name="一般_EP-Sale-Tax-2011-Q1" xfId="52"/>
    <cellStyle name="一般_EverPure-2010-Tax-3" xfId="53"/>
    <cellStyle name="一般_sales-daily-20041225" xfId="2"/>
    <cellStyle name="注释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\0404\Order\Wanted-0406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aCargo/E18_DL_WJ_HJ_2107/&#25163;&#241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otYet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帶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ps.ups.com/ebilling/invoice/summary.do?reportId=upsInvoiceSumm&amp;invoiceNumber=100100000005W859E045&amp;accountNumber=00005W859E&amp;periodKey=97&amp;etlKey=115836" TargetMode="External"/><Relationship Id="rId18" Type="http://schemas.openxmlformats.org/officeDocument/2006/relationships/hyperlink" Target="https://www.apps.ups.com/ebilling/invoice/summary.do?reportId=upsInvoiceSumm&amp;invoiceNumber=100100000005W859E095&amp;accountNumber=00005W859E&amp;periodKey=98&amp;etlKey=119690" TargetMode="External"/><Relationship Id="rId26" Type="http://schemas.openxmlformats.org/officeDocument/2006/relationships/hyperlink" Target="https://www.apps.ups.com/ebilling/invoice/summary.do?reportId=upsInvoiceSumm&amp;invoiceNumber=100100000005W859E175&amp;accountNumber=00005W859E&amp;periodKey=100&amp;etlKey=125792" TargetMode="External"/><Relationship Id="rId39" Type="http://schemas.openxmlformats.org/officeDocument/2006/relationships/hyperlink" Target="https://www.apps.ups.com/ebilling/invoice/summary.do?reportId=upsInvoiceSumm&amp;invoiceNumber=100100000005W859E305&amp;accountNumber=00005W859E&amp;periodKey=103&amp;etlKey=136040" TargetMode="External"/><Relationship Id="rId21" Type="http://schemas.openxmlformats.org/officeDocument/2006/relationships/hyperlink" Target="https://www.apps.ups.com/ebilling/invoice/summary.do?reportId=upsInvoiceSumm&amp;invoiceNumber=100100000005W859E125&amp;accountNumber=00005W859E&amp;periodKey=99&amp;etlKey=121980" TargetMode="External"/><Relationship Id="rId34" Type="http://schemas.openxmlformats.org/officeDocument/2006/relationships/hyperlink" Target="https://www.apps.ups.com/ebilling/invoice/summary.do?reportId=upsInvoiceSumm&amp;invoiceNumber=100100000005W859E255&amp;accountNumber=00005W859E&amp;periodKey=102&amp;etlKey=132192" TargetMode="External"/><Relationship Id="rId42" Type="http://schemas.openxmlformats.org/officeDocument/2006/relationships/hyperlink" Target="https://www.apps.ups.com/ebilling/invoice/summary.do?reportId=upsInvoiceSumm&amp;invoiceNumber=100100000005W859E335&amp;accountNumber=00005W859E&amp;periodKey=104&amp;etlKey=138405" TargetMode="External"/><Relationship Id="rId7" Type="http://schemas.openxmlformats.org/officeDocument/2006/relationships/hyperlink" Target="https://www.apps.ups.com/ebilling/summaryReport.do?sortColumn=9&amp;reportId=ups_inv_sum_rptt&amp;transformerId=tr1&amp;ascending=true&amp;currentGroup=1" TargetMode="External"/><Relationship Id="rId2" Type="http://schemas.openxmlformats.org/officeDocument/2006/relationships/hyperlink" Target="https://www.apps.ups.com/ebilling/summaryReport.do?sortColumn=1&amp;reportId=ups_inv_sum_rptt&amp;transformerId=tr1&amp;ascending=true&amp;currentGroup=1" TargetMode="External"/><Relationship Id="rId16" Type="http://schemas.openxmlformats.org/officeDocument/2006/relationships/hyperlink" Target="https://www.apps.ups.com/ebilling/invoice/summary.do?reportId=upsInvoiceSumm&amp;invoiceNumber=100100000005W859E075&amp;accountNumber=00005W859E&amp;periodKey=98&amp;etlKey=118231" TargetMode="External"/><Relationship Id="rId20" Type="http://schemas.openxmlformats.org/officeDocument/2006/relationships/hyperlink" Target="https://www.apps.ups.com/ebilling/invoice/summary.do?reportId=upsInvoiceSumm&amp;invoiceNumber=100100000005W859E115&amp;accountNumber=00005W859E&amp;periodKey=99&amp;etlKey=121244" TargetMode="External"/><Relationship Id="rId29" Type="http://schemas.openxmlformats.org/officeDocument/2006/relationships/hyperlink" Target="https://www.apps.ups.com/ebilling/invoice/summary.do?reportId=upsInvoiceSumm&amp;invoiceNumber=100100000005W859E205&amp;accountNumber=00005W859E&amp;periodKey=101&amp;etlKey=128192" TargetMode="External"/><Relationship Id="rId41" Type="http://schemas.openxmlformats.org/officeDocument/2006/relationships/hyperlink" Target="https://www.apps.ups.com/ebilling/invoice/summary.do?reportId=upsInvoiceSumm&amp;invoiceNumber=100100000005W859E325&amp;accountNumber=00005W859E&amp;periodKey=104&amp;etlKey=137615" TargetMode="External"/><Relationship Id="rId1" Type="http://schemas.openxmlformats.org/officeDocument/2006/relationships/hyperlink" Target="https://www.apps.ups.com/ebilling/summaryReport.do?sortColumn=0&amp;reportId=ups_inv_sum_rptt&amp;transformerId=tr1&amp;ascending=true&amp;currentGroup=1" TargetMode="External"/><Relationship Id="rId6" Type="http://schemas.openxmlformats.org/officeDocument/2006/relationships/hyperlink" Target="https://www.apps.ups.com/ebilling/summaryReport.do?sortColumn=5&amp;reportId=ups_inv_sum_rptt&amp;transformerId=tr1&amp;ascending=true&amp;currentGroup=1" TargetMode="External"/><Relationship Id="rId11" Type="http://schemas.openxmlformats.org/officeDocument/2006/relationships/hyperlink" Target="https://www.apps.ups.com/ebilling/invoice/summary.do?reportId=upsInvoiceSumm&amp;invoiceNumber=100100000005W859E025&amp;accountNumber=00005W859E&amp;periodKey=97&amp;etlKey=114389" TargetMode="External"/><Relationship Id="rId24" Type="http://schemas.openxmlformats.org/officeDocument/2006/relationships/hyperlink" Target="https://www.apps.ups.com/ebilling/invoice/summary.do?reportId=upsInvoiceSumm&amp;invoiceNumber=100100000005W859E155&amp;accountNumber=00005W859E&amp;periodKey=100&amp;etlKey=124252" TargetMode="External"/><Relationship Id="rId32" Type="http://schemas.openxmlformats.org/officeDocument/2006/relationships/hyperlink" Target="https://www.apps.ups.com/ebilling/invoice/summary.do?reportId=upsInvoiceSumm&amp;invoiceNumber=100100000005W859E235&amp;accountNumber=00005W859E&amp;periodKey=102&amp;etlKey=130579" TargetMode="External"/><Relationship Id="rId37" Type="http://schemas.openxmlformats.org/officeDocument/2006/relationships/hyperlink" Target="https://www.apps.ups.com/ebilling/invoice/summary.do?reportId=upsInvoiceSumm&amp;invoiceNumber=100100000005W859E285&amp;accountNumber=00005W859E&amp;periodKey=103&amp;etlKey=134453" TargetMode="External"/><Relationship Id="rId40" Type="http://schemas.openxmlformats.org/officeDocument/2006/relationships/hyperlink" Target="https://www.apps.ups.com/ebilling/invoice/summary.do?reportId=upsInvoiceSumm&amp;invoiceNumber=100100000005W859E315&amp;accountNumber=00005W859E&amp;periodKey=104&amp;etlKey=136782" TargetMode="External"/><Relationship Id="rId5" Type="http://schemas.openxmlformats.org/officeDocument/2006/relationships/hyperlink" Target="https://www.apps.ups.com/ebilling/summaryReport.do?sortColumn=4&amp;reportId=ups_inv_sum_rptt&amp;transformerId=tr1&amp;ascending=true&amp;currentGroup=1" TargetMode="External"/><Relationship Id="rId15" Type="http://schemas.openxmlformats.org/officeDocument/2006/relationships/hyperlink" Target="https://www.apps.ups.com/ebilling/invoice/summary.do?reportId=upsInvoiceSumm&amp;invoiceNumber=100100000005W859E065&amp;accountNumber=00005W859E&amp;periodKey=98&amp;etlKey=117423" TargetMode="External"/><Relationship Id="rId23" Type="http://schemas.openxmlformats.org/officeDocument/2006/relationships/hyperlink" Target="https://www.apps.ups.com/ebilling/invoice/summary.do?reportId=upsInvoiceSumm&amp;invoiceNumber=100100000005W859E145&amp;accountNumber=00005W859E&amp;periodKey=100&amp;etlKey=123558" TargetMode="External"/><Relationship Id="rId28" Type="http://schemas.openxmlformats.org/officeDocument/2006/relationships/hyperlink" Target="https://www.apps.ups.com/ebilling/invoice/summary.do?reportId=upsInvoiceSumm&amp;invoiceNumber=100100000005W859E195&amp;accountNumber=00005W859E&amp;periodKey=101&amp;etlKey=127329" TargetMode="External"/><Relationship Id="rId36" Type="http://schemas.openxmlformats.org/officeDocument/2006/relationships/hyperlink" Target="https://www.apps.ups.com/ebilling/invoice/summary.do?reportId=upsInvoiceSumm&amp;invoiceNumber=100100000005W859E275&amp;accountNumber=00005W859E&amp;periodKey=103&amp;etlKey=133705" TargetMode="External"/><Relationship Id="rId10" Type="http://schemas.openxmlformats.org/officeDocument/2006/relationships/hyperlink" Target="https://www.apps.ups.com/ebilling/invoice/summary.do?reportId=upsInvoiceSumm&amp;invoiceNumber=100100000005W859E015&amp;accountNumber=00005W859E&amp;periodKey=97&amp;etlKey=113723" TargetMode="External"/><Relationship Id="rId19" Type="http://schemas.openxmlformats.org/officeDocument/2006/relationships/hyperlink" Target="https://www.apps.ups.com/ebilling/invoice/summary.do?reportId=upsInvoiceSumm&amp;invoiceNumber=100100000005W859E105&amp;accountNumber=00005W859E&amp;periodKey=99&amp;etlKey=120491" TargetMode="External"/><Relationship Id="rId31" Type="http://schemas.openxmlformats.org/officeDocument/2006/relationships/hyperlink" Target="https://www.apps.ups.com/ebilling/invoice/summary.do?reportId=upsInvoiceSumm&amp;invoiceNumber=100100000005W859E225&amp;accountNumber=00005W859E&amp;periodKey=101&amp;etlKey=129720" TargetMode="External"/><Relationship Id="rId4" Type="http://schemas.openxmlformats.org/officeDocument/2006/relationships/hyperlink" Target="https://www.apps.ups.com/ebilling/summaryReport.do?sortColumn=3&amp;reportId=ups_inv_sum_rptt&amp;transformerId=tr1&amp;ascending=true&amp;currentGroup=1" TargetMode="External"/><Relationship Id="rId9" Type="http://schemas.openxmlformats.org/officeDocument/2006/relationships/hyperlink" Target="https://www.apps.ups.com/ebilling/summaryReport.do?sortColumn=11&amp;reportId=ups_inv_sum_rptt&amp;transformerId=tr1&amp;ascending=true&amp;currentGroup=1" TargetMode="External"/><Relationship Id="rId14" Type="http://schemas.openxmlformats.org/officeDocument/2006/relationships/hyperlink" Target="https://www.apps.ups.com/ebilling/invoice/summary.do?reportId=upsInvoiceSumm&amp;invoiceNumber=100100000005W859E055&amp;accountNumber=00005W859E&amp;periodKey=97&amp;etlKey=116570" TargetMode="External"/><Relationship Id="rId22" Type="http://schemas.openxmlformats.org/officeDocument/2006/relationships/hyperlink" Target="https://www.apps.ups.com/ebilling/invoice/summary.do?reportId=upsInvoiceSumm&amp;invoiceNumber=100100000005W859E135&amp;accountNumber=00005W859E&amp;periodKey=99&amp;etlKey=122668" TargetMode="External"/><Relationship Id="rId27" Type="http://schemas.openxmlformats.org/officeDocument/2006/relationships/hyperlink" Target="https://www.apps.ups.com/ebilling/invoice/summary.do?reportId=upsInvoiceSumm&amp;invoiceNumber=100100000005W859E185&amp;accountNumber=00005W859E&amp;periodKey=101&amp;etlKey=126508" TargetMode="External"/><Relationship Id="rId30" Type="http://schemas.openxmlformats.org/officeDocument/2006/relationships/hyperlink" Target="https://www.apps.ups.com/ebilling/invoice/summary.do?reportId=upsInvoiceSumm&amp;invoiceNumber=100100000005W859E215&amp;accountNumber=00005W859E&amp;periodKey=101&amp;etlKey=129027" TargetMode="External"/><Relationship Id="rId35" Type="http://schemas.openxmlformats.org/officeDocument/2006/relationships/hyperlink" Target="https://www.apps.ups.com/ebilling/invoice/summary.do?reportId=upsInvoiceSumm&amp;invoiceNumber=100100000005W859E265&amp;accountNumber=00005W859E&amp;periodKey=102&amp;etlKey=13291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apps.ups.com/ebilling/summaryReport.do?sortColumn=10&amp;reportId=ups_inv_sum_rptt&amp;transformerId=tr1&amp;ascending=true&amp;currentGroup=1" TargetMode="External"/><Relationship Id="rId3" Type="http://schemas.openxmlformats.org/officeDocument/2006/relationships/hyperlink" Target="https://www.apps.ups.com/ebilling/summaryReport.do?sortColumn=2&amp;reportId=ups_inv_sum_rptt&amp;transformerId=tr1&amp;ascending=false&amp;currentGroup=1" TargetMode="External"/><Relationship Id="rId12" Type="http://schemas.openxmlformats.org/officeDocument/2006/relationships/hyperlink" Target="https://www.apps.ups.com/ebilling/invoice/summary.do?reportId=upsInvoiceSumm&amp;invoiceNumber=100100000005W859E035&amp;accountNumber=00005W859E&amp;periodKey=97&amp;etlKey=115118" TargetMode="External"/><Relationship Id="rId17" Type="http://schemas.openxmlformats.org/officeDocument/2006/relationships/hyperlink" Target="https://www.apps.ups.com/ebilling/invoice/summary.do?reportId=upsInvoiceSumm&amp;invoiceNumber=100100000005W859E085&amp;accountNumber=00005W859E&amp;periodKey=98&amp;etlKey=118967" TargetMode="External"/><Relationship Id="rId25" Type="http://schemas.openxmlformats.org/officeDocument/2006/relationships/hyperlink" Target="https://www.apps.ups.com/ebilling/invoice/summary.do?reportId=upsInvoiceSumm&amp;invoiceNumber=100100000005W859E165&amp;accountNumber=00005W859E&amp;periodKey=100&amp;etlKey=125038" TargetMode="External"/><Relationship Id="rId33" Type="http://schemas.openxmlformats.org/officeDocument/2006/relationships/hyperlink" Target="https://www.apps.ups.com/ebilling/invoice/summary.do?reportId=upsInvoiceSumm&amp;invoiceNumber=100100000005W859E245&amp;accountNumber=00005W859E&amp;periodKey=102&amp;etlKey=131375" TargetMode="External"/><Relationship Id="rId38" Type="http://schemas.openxmlformats.org/officeDocument/2006/relationships/hyperlink" Target="https://www.apps.ups.com/ebilling/invoice/summary.do?reportId=upsInvoiceSumm&amp;invoiceNumber=100100000005W859E295&amp;accountNumber=00005W859E&amp;periodKey=103&amp;etlKey=13523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2"/>
  <sheetViews>
    <sheetView tabSelected="1" workbookViewId="0">
      <selection activeCell="A3" sqref="A3"/>
    </sheetView>
  </sheetViews>
  <sheetFormatPr defaultRowHeight="15" customHeight="1"/>
  <cols>
    <col min="1" max="1" width="9.875" bestFit="1" customWidth="1"/>
    <col min="2" max="2" width="10.25" bestFit="1" customWidth="1"/>
    <col min="3" max="3" width="14.125" bestFit="1" customWidth="1"/>
    <col min="4" max="4" width="5.25" bestFit="1" customWidth="1"/>
    <col min="5" max="5" width="8.25" bestFit="1" customWidth="1"/>
    <col min="6" max="6" width="10.125" bestFit="1" customWidth="1"/>
    <col min="7" max="7" width="10.875" bestFit="1" customWidth="1"/>
    <col min="8" max="8" width="11.25" bestFit="1" customWidth="1"/>
    <col min="11" max="11" width="10.875" customWidth="1"/>
  </cols>
  <sheetData>
    <row r="1" spans="1:10" ht="15" customHeight="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</row>
    <row r="2" spans="1:10" ht="15" customHeight="1">
      <c r="A2" s="5" t="s">
        <v>9</v>
      </c>
      <c r="B2" s="1"/>
      <c r="C2" s="2"/>
      <c r="D2" s="3"/>
      <c r="F2" s="2" t="s">
        <v>10</v>
      </c>
      <c r="G2" s="6">
        <f>SUM(G3:G6)</f>
        <v>0</v>
      </c>
      <c r="H2" s="6">
        <f>SUM(H3:H6)</f>
        <v>0</v>
      </c>
      <c r="I2" s="4"/>
      <c r="J2" s="7"/>
    </row>
    <row r="3" spans="1:10" s="9" customFormat="1" ht="15" customHeight="1">
      <c r="A3" s="8"/>
      <c r="G3" s="9">
        <f>E3*F3</f>
        <v>0</v>
      </c>
    </row>
    <row r="4" spans="1:10" s="9" customFormat="1" ht="15" customHeight="1">
      <c r="G4" s="9">
        <f t="shared" ref="G4:G6" si="0">E4*F4</f>
        <v>0</v>
      </c>
    </row>
    <row r="5" spans="1:10" s="9" customFormat="1" ht="15" customHeight="1">
      <c r="G5" s="9">
        <f t="shared" si="0"/>
        <v>0</v>
      </c>
    </row>
    <row r="6" spans="1:10" s="9" customFormat="1" ht="15" customHeight="1">
      <c r="A6" s="8"/>
      <c r="G6" s="9">
        <f t="shared" si="0"/>
        <v>0</v>
      </c>
    </row>
    <row r="7" spans="1:10" s="14" customFormat="1" ht="15" customHeight="1">
      <c r="A7" s="10"/>
      <c r="B7" s="10"/>
      <c r="C7" s="11"/>
      <c r="D7" s="12"/>
      <c r="E7" s="11"/>
      <c r="F7" s="11"/>
      <c r="G7" s="11"/>
      <c r="H7" s="13"/>
      <c r="I7" s="13"/>
    </row>
    <row r="8" spans="1:10" ht="15" customHeight="1">
      <c r="A8" s="5" t="s">
        <v>11</v>
      </c>
      <c r="B8" s="1"/>
      <c r="C8" s="2"/>
      <c r="D8" s="3"/>
      <c r="F8" s="2" t="s">
        <v>10</v>
      </c>
      <c r="G8" s="6">
        <f>SUM(G9:G12)</f>
        <v>0</v>
      </c>
      <c r="H8" s="6">
        <f>SUM(H9:H12)</f>
        <v>0</v>
      </c>
      <c r="I8" s="4"/>
      <c r="J8" s="7"/>
    </row>
    <row r="9" spans="1:10" s="9" customFormat="1" ht="15" customHeight="1">
      <c r="A9" s="8"/>
      <c r="G9" s="9">
        <f>E9*F9</f>
        <v>0</v>
      </c>
    </row>
    <row r="10" spans="1:10" s="9" customFormat="1" ht="15" customHeight="1">
      <c r="G10" s="9">
        <f t="shared" ref="G10:G12" si="1">E10*F10</f>
        <v>0</v>
      </c>
    </row>
    <row r="11" spans="1:10" s="9" customFormat="1" ht="15" customHeight="1">
      <c r="G11" s="9">
        <f t="shared" si="1"/>
        <v>0</v>
      </c>
    </row>
    <row r="12" spans="1:10" s="9" customFormat="1" ht="15" customHeight="1">
      <c r="A12" s="8"/>
      <c r="G12" s="9">
        <f t="shared" si="1"/>
        <v>0</v>
      </c>
    </row>
    <row r="13" spans="1:10" s="14" customFormat="1" ht="15" customHeight="1">
      <c r="A13" s="10"/>
      <c r="B13" s="10"/>
      <c r="C13" s="11"/>
      <c r="D13" s="12"/>
      <c r="E13" s="11"/>
      <c r="F13" s="11"/>
      <c r="G13" s="11"/>
      <c r="H13" s="13"/>
      <c r="I13" s="13"/>
    </row>
    <row r="14" spans="1:10" ht="15" customHeight="1">
      <c r="A14" s="5" t="s">
        <v>12</v>
      </c>
      <c r="B14" s="1"/>
      <c r="C14" s="2"/>
      <c r="D14" s="3"/>
      <c r="F14" s="2" t="s">
        <v>10</v>
      </c>
      <c r="G14" s="6">
        <f>SUM(G15:G33)</f>
        <v>44500</v>
      </c>
      <c r="H14" s="6">
        <f>SUM(H15:H33)</f>
        <v>560.92999999999995</v>
      </c>
      <c r="I14" s="4"/>
      <c r="J14" s="7"/>
    </row>
    <row r="15" spans="1:10" s="9" customFormat="1" ht="15" customHeight="1">
      <c r="A15" s="8">
        <v>42025</v>
      </c>
      <c r="B15" s="9" t="s">
        <v>13</v>
      </c>
      <c r="C15" s="9" t="s">
        <v>14</v>
      </c>
      <c r="D15" s="9" t="s">
        <v>15</v>
      </c>
      <c r="E15" s="9">
        <v>100</v>
      </c>
      <c r="F15" s="9">
        <v>12</v>
      </c>
      <c r="G15" s="9">
        <f>E15*F15</f>
        <v>1200</v>
      </c>
    </row>
    <row r="16" spans="1:10" s="9" customFormat="1" ht="15" customHeight="1">
      <c r="D16" s="9" t="s">
        <v>16</v>
      </c>
      <c r="E16" s="9">
        <v>300</v>
      </c>
      <c r="F16" s="9">
        <v>13.5</v>
      </c>
      <c r="G16" s="9">
        <f t="shared" ref="G16:G33" si="2">E16*F16</f>
        <v>4050</v>
      </c>
    </row>
    <row r="17" spans="1:9" s="9" customFormat="1" ht="15" customHeight="1">
      <c r="D17" s="9" t="s">
        <v>17</v>
      </c>
      <c r="E17" s="9">
        <v>125</v>
      </c>
      <c r="F17" s="9">
        <v>19.5</v>
      </c>
      <c r="G17" s="9">
        <f t="shared" si="2"/>
        <v>2437.5</v>
      </c>
      <c r="H17" s="9">
        <v>86.15</v>
      </c>
      <c r="I17" s="9">
        <v>7773.65</v>
      </c>
    </row>
    <row r="18" spans="1:9" s="9" customFormat="1" ht="15" customHeight="1">
      <c r="A18" s="8">
        <v>42052</v>
      </c>
      <c r="C18" s="9" t="s">
        <v>18</v>
      </c>
      <c r="D18" s="9" t="s">
        <v>15</v>
      </c>
      <c r="E18" s="9">
        <v>200</v>
      </c>
      <c r="F18" s="9">
        <v>12</v>
      </c>
      <c r="G18" s="9">
        <f t="shared" si="2"/>
        <v>2400</v>
      </c>
    </row>
    <row r="19" spans="1:9" s="9" customFormat="1" ht="15" customHeight="1">
      <c r="D19" s="9" t="s">
        <v>16</v>
      </c>
      <c r="E19" s="9">
        <v>150</v>
      </c>
      <c r="F19" s="9">
        <v>13.5</v>
      </c>
      <c r="G19" s="9">
        <f t="shared" si="2"/>
        <v>2025</v>
      </c>
    </row>
    <row r="20" spans="1:9" s="9" customFormat="1" ht="15" customHeight="1">
      <c r="D20" s="9" t="s">
        <v>17</v>
      </c>
      <c r="E20" s="9">
        <v>150</v>
      </c>
      <c r="F20" s="9">
        <v>19.5</v>
      </c>
      <c r="G20" s="9">
        <f t="shared" si="2"/>
        <v>2925</v>
      </c>
      <c r="H20" s="9">
        <v>90.77</v>
      </c>
      <c r="I20" s="9">
        <v>7440.77</v>
      </c>
    </row>
    <row r="21" spans="1:9" s="9" customFormat="1" ht="15" customHeight="1">
      <c r="A21" s="8">
        <v>42101</v>
      </c>
      <c r="C21" s="9" t="s">
        <v>19</v>
      </c>
      <c r="D21" s="9" t="s">
        <v>15</v>
      </c>
      <c r="E21" s="9">
        <v>200</v>
      </c>
      <c r="F21" s="9">
        <v>12</v>
      </c>
      <c r="G21" s="9">
        <f t="shared" si="2"/>
        <v>2400</v>
      </c>
    </row>
    <row r="22" spans="1:9" s="9" customFormat="1" ht="15" customHeight="1">
      <c r="D22" s="9" t="s">
        <v>16</v>
      </c>
      <c r="E22" s="9">
        <v>150</v>
      </c>
      <c r="F22" s="9">
        <v>13.5</v>
      </c>
      <c r="G22" s="9">
        <f t="shared" si="2"/>
        <v>2025</v>
      </c>
    </row>
    <row r="23" spans="1:9" s="9" customFormat="1" ht="15" customHeight="1">
      <c r="D23" s="9" t="s">
        <v>17</v>
      </c>
      <c r="E23" s="9">
        <v>150</v>
      </c>
      <c r="F23" s="9">
        <v>19.5</v>
      </c>
      <c r="G23" s="9">
        <f t="shared" si="2"/>
        <v>2925</v>
      </c>
      <c r="H23" s="9">
        <v>90.77</v>
      </c>
      <c r="I23" s="9">
        <v>7440.77</v>
      </c>
    </row>
    <row r="24" spans="1:9" s="9" customFormat="1" ht="15" customHeight="1">
      <c r="A24" s="8">
        <v>42142</v>
      </c>
      <c r="C24" s="9" t="s">
        <v>20</v>
      </c>
      <c r="D24" s="9" t="s">
        <v>15</v>
      </c>
      <c r="E24" s="9">
        <v>200</v>
      </c>
      <c r="F24" s="9">
        <v>12</v>
      </c>
      <c r="G24" s="9">
        <f t="shared" si="2"/>
        <v>2400</v>
      </c>
    </row>
    <row r="25" spans="1:9" s="9" customFormat="1" ht="15" customHeight="1">
      <c r="D25" s="9" t="s">
        <v>16</v>
      </c>
      <c r="E25" s="9">
        <v>250</v>
      </c>
      <c r="F25" s="9">
        <v>13.5</v>
      </c>
      <c r="G25" s="9">
        <f t="shared" si="2"/>
        <v>3375</v>
      </c>
    </row>
    <row r="26" spans="1:9" s="9" customFormat="1" ht="15" customHeight="1">
      <c r="D26" s="9" t="s">
        <v>17</v>
      </c>
      <c r="E26" s="9">
        <v>100</v>
      </c>
      <c r="F26" s="9">
        <v>19.5</v>
      </c>
      <c r="G26" s="9">
        <f t="shared" si="2"/>
        <v>1950</v>
      </c>
      <c r="H26" s="9">
        <v>90.64</v>
      </c>
      <c r="I26" s="9">
        <v>7815.64</v>
      </c>
    </row>
    <row r="27" spans="1:9" s="9" customFormat="1" ht="15" customHeight="1">
      <c r="A27" s="8">
        <v>42222</v>
      </c>
      <c r="C27" s="9" t="s">
        <v>21</v>
      </c>
      <c r="D27" s="9" t="s">
        <v>15</v>
      </c>
      <c r="E27" s="9">
        <v>200</v>
      </c>
      <c r="F27" s="9">
        <v>12</v>
      </c>
      <c r="G27" s="9">
        <f t="shared" si="2"/>
        <v>2400</v>
      </c>
    </row>
    <row r="28" spans="1:9" s="9" customFormat="1" ht="15" customHeight="1">
      <c r="D28" s="9" t="s">
        <v>16</v>
      </c>
      <c r="E28" s="9">
        <v>200</v>
      </c>
      <c r="F28" s="9">
        <v>13.5</v>
      </c>
      <c r="G28" s="9">
        <f t="shared" si="2"/>
        <v>2700</v>
      </c>
    </row>
    <row r="29" spans="1:9" s="9" customFormat="1" ht="15" customHeight="1">
      <c r="D29" s="9" t="s">
        <v>17</v>
      </c>
      <c r="E29" s="9">
        <v>100</v>
      </c>
      <c r="F29" s="9">
        <v>19.5</v>
      </c>
      <c r="G29" s="9">
        <f t="shared" si="2"/>
        <v>1950</v>
      </c>
      <c r="H29" s="9">
        <v>92.9</v>
      </c>
      <c r="I29" s="9">
        <v>7142.9</v>
      </c>
    </row>
    <row r="30" spans="1:9" s="9" customFormat="1" ht="15" customHeight="1">
      <c r="A30" s="8">
        <v>42292</v>
      </c>
      <c r="C30" s="9" t="s">
        <v>22</v>
      </c>
      <c r="D30" s="9" t="s">
        <v>15</v>
      </c>
      <c r="E30" s="9">
        <v>200</v>
      </c>
      <c r="F30" s="9">
        <v>12</v>
      </c>
      <c r="G30" s="9">
        <f t="shared" si="2"/>
        <v>2400</v>
      </c>
    </row>
    <row r="31" spans="1:9" s="9" customFormat="1" ht="15" customHeight="1">
      <c r="D31" s="9" t="s">
        <v>16</v>
      </c>
      <c r="E31" s="9">
        <v>200</v>
      </c>
      <c r="F31" s="9">
        <v>13.5</v>
      </c>
      <c r="G31" s="9">
        <f t="shared" si="2"/>
        <v>2700</v>
      </c>
    </row>
    <row r="32" spans="1:9" s="9" customFormat="1" ht="15" customHeight="1">
      <c r="D32" s="9" t="s">
        <v>17</v>
      </c>
      <c r="E32" s="9">
        <v>100</v>
      </c>
      <c r="F32" s="9">
        <v>19.5</v>
      </c>
      <c r="G32" s="9">
        <f t="shared" si="2"/>
        <v>1950</v>
      </c>
      <c r="H32" s="9">
        <v>92.9</v>
      </c>
      <c r="I32" s="9">
        <v>7142.9</v>
      </c>
    </row>
    <row r="33" spans="1:10" s="9" customFormat="1" ht="15" customHeight="1">
      <c r="A33" s="8">
        <v>42292</v>
      </c>
      <c r="B33" s="9" t="s">
        <v>23</v>
      </c>
      <c r="C33" s="15" t="s">
        <v>24</v>
      </c>
      <c r="D33" s="9" t="s">
        <v>25</v>
      </c>
      <c r="E33" s="9">
        <v>50</v>
      </c>
      <c r="F33" s="9">
        <v>5.75</v>
      </c>
      <c r="G33" s="9">
        <f t="shared" si="2"/>
        <v>287.5</v>
      </c>
      <c r="H33" s="9">
        <v>16.8</v>
      </c>
      <c r="I33" s="9">
        <v>304.3</v>
      </c>
    </row>
    <row r="34" spans="1:10" s="14" customFormat="1" ht="15" customHeight="1">
      <c r="A34" s="10"/>
      <c r="B34" s="10"/>
      <c r="C34" s="11"/>
      <c r="D34" s="12"/>
      <c r="E34" s="11"/>
      <c r="F34" s="11"/>
      <c r="G34" s="11"/>
      <c r="H34" s="13"/>
      <c r="I34" s="13"/>
    </row>
    <row r="35" spans="1:10" ht="15" customHeight="1">
      <c r="A35" s="5" t="s">
        <v>26</v>
      </c>
      <c r="B35" s="1"/>
      <c r="C35" s="2"/>
      <c r="D35" s="3"/>
      <c r="F35" s="2" t="s">
        <v>10</v>
      </c>
      <c r="G35" s="6">
        <f>SUM(G36:G61)</f>
        <v>53760.56</v>
      </c>
      <c r="H35" s="6">
        <f>SUM(H36:H61)</f>
        <v>597.83000000000004</v>
      </c>
      <c r="I35" s="4"/>
      <c r="J35" s="7"/>
    </row>
    <row r="36" spans="1:10" ht="15" customHeight="1">
      <c r="A36" s="16">
        <v>41666</v>
      </c>
      <c r="C36" t="s">
        <v>27</v>
      </c>
      <c r="D36" t="s">
        <v>15</v>
      </c>
      <c r="E36">
        <v>100</v>
      </c>
      <c r="F36">
        <v>12</v>
      </c>
      <c r="G36">
        <v>1200</v>
      </c>
      <c r="H36">
        <v>58.7</v>
      </c>
      <c r="I36">
        <v>7258.7</v>
      </c>
    </row>
    <row r="37" spans="1:10" ht="15" customHeight="1">
      <c r="D37" t="s">
        <v>16</v>
      </c>
      <c r="E37">
        <v>300</v>
      </c>
      <c r="F37">
        <v>13.5</v>
      </c>
      <c r="G37">
        <v>4050</v>
      </c>
    </row>
    <row r="38" spans="1:10" ht="15" customHeight="1">
      <c r="D38" t="s">
        <v>17</v>
      </c>
      <c r="E38">
        <v>100</v>
      </c>
      <c r="F38">
        <v>19.5</v>
      </c>
      <c r="G38">
        <v>1950</v>
      </c>
    </row>
    <row r="39" spans="1:10" ht="15" customHeight="1">
      <c r="A39" s="16">
        <v>41704</v>
      </c>
      <c r="C39" t="s">
        <v>28</v>
      </c>
      <c r="D39" t="s">
        <v>15</v>
      </c>
      <c r="E39">
        <v>100</v>
      </c>
      <c r="F39">
        <v>12</v>
      </c>
      <c r="G39">
        <v>1200</v>
      </c>
      <c r="H39">
        <v>58.7</v>
      </c>
      <c r="I39">
        <v>7258.7</v>
      </c>
    </row>
    <row r="40" spans="1:10" ht="15" customHeight="1">
      <c r="D40" t="s">
        <v>16</v>
      </c>
      <c r="E40">
        <v>300</v>
      </c>
      <c r="F40">
        <v>13.5</v>
      </c>
      <c r="G40">
        <v>4050</v>
      </c>
    </row>
    <row r="41" spans="1:10" ht="15" customHeight="1">
      <c r="D41" t="s">
        <v>17</v>
      </c>
      <c r="E41">
        <v>100</v>
      </c>
      <c r="F41">
        <v>19.5</v>
      </c>
      <c r="G41">
        <v>1950</v>
      </c>
    </row>
    <row r="42" spans="1:10" ht="15" customHeight="1">
      <c r="A42" s="16">
        <v>41715</v>
      </c>
      <c r="C42" t="s">
        <v>29</v>
      </c>
      <c r="D42" t="s">
        <v>30</v>
      </c>
      <c r="E42">
        <v>130</v>
      </c>
      <c r="F42">
        <v>3.3620000000000001</v>
      </c>
      <c r="G42">
        <v>437.06</v>
      </c>
      <c r="H42">
        <v>0</v>
      </c>
      <c r="I42">
        <v>437.06</v>
      </c>
    </row>
    <row r="43" spans="1:10" ht="15" customHeight="1">
      <c r="A43" s="16">
        <v>41744</v>
      </c>
      <c r="C43" t="s">
        <v>31</v>
      </c>
      <c r="D43" t="s">
        <v>15</v>
      </c>
      <c r="E43">
        <v>125</v>
      </c>
      <c r="F43">
        <v>12</v>
      </c>
      <c r="G43">
        <v>1500</v>
      </c>
      <c r="H43">
        <v>58.7</v>
      </c>
      <c r="I43">
        <v>7558.7</v>
      </c>
    </row>
    <row r="44" spans="1:10" ht="15" customHeight="1">
      <c r="D44" t="s">
        <v>16</v>
      </c>
      <c r="E44">
        <v>300</v>
      </c>
      <c r="F44">
        <v>13.5</v>
      </c>
      <c r="G44">
        <v>4050</v>
      </c>
    </row>
    <row r="45" spans="1:10" ht="15" customHeight="1">
      <c r="D45" t="s">
        <v>17</v>
      </c>
      <c r="E45">
        <v>100</v>
      </c>
      <c r="F45">
        <v>19.5</v>
      </c>
      <c r="G45">
        <v>1950</v>
      </c>
    </row>
    <row r="46" spans="1:10" ht="15" customHeight="1">
      <c r="A46" s="16">
        <v>41788</v>
      </c>
      <c r="C46" t="s">
        <v>32</v>
      </c>
      <c r="D46" t="s">
        <v>15</v>
      </c>
      <c r="E46">
        <v>50</v>
      </c>
      <c r="F46">
        <v>12</v>
      </c>
      <c r="G46">
        <v>600</v>
      </c>
      <c r="H46">
        <v>88.7</v>
      </c>
      <c r="I46">
        <v>7663.7</v>
      </c>
    </row>
    <row r="47" spans="1:10" ht="15" customHeight="1">
      <c r="D47" t="s">
        <v>16</v>
      </c>
      <c r="E47">
        <v>300</v>
      </c>
      <c r="F47">
        <v>13.5</v>
      </c>
      <c r="G47">
        <v>4050</v>
      </c>
    </row>
    <row r="48" spans="1:10" ht="15" customHeight="1">
      <c r="D48" t="s">
        <v>17</v>
      </c>
      <c r="E48">
        <v>150</v>
      </c>
      <c r="F48">
        <v>19.5</v>
      </c>
      <c r="G48">
        <v>2925</v>
      </c>
    </row>
    <row r="49" spans="1:10" ht="15" customHeight="1">
      <c r="A49" s="16">
        <v>41837</v>
      </c>
      <c r="C49" t="s">
        <v>33</v>
      </c>
      <c r="D49" t="s">
        <v>17</v>
      </c>
      <c r="E49">
        <v>2</v>
      </c>
      <c r="F49">
        <v>19.5</v>
      </c>
      <c r="G49" s="17">
        <v>-39</v>
      </c>
    </row>
    <row r="50" spans="1:10" ht="15" customHeight="1">
      <c r="A50" s="16">
        <v>41842</v>
      </c>
      <c r="C50" t="s">
        <v>34</v>
      </c>
      <c r="D50" t="s">
        <v>15</v>
      </c>
      <c r="E50">
        <v>100</v>
      </c>
      <c r="F50">
        <v>12</v>
      </c>
      <c r="G50">
        <v>1200</v>
      </c>
      <c r="H50">
        <v>88.7</v>
      </c>
      <c r="I50">
        <v>7288.7</v>
      </c>
    </row>
    <row r="51" spans="1:10" ht="15" customHeight="1">
      <c r="D51" t="s">
        <v>16</v>
      </c>
      <c r="E51">
        <v>300</v>
      </c>
      <c r="F51">
        <v>13.5</v>
      </c>
      <c r="G51">
        <v>4050</v>
      </c>
    </row>
    <row r="52" spans="1:10" ht="15" customHeight="1">
      <c r="D52" t="s">
        <v>17</v>
      </c>
      <c r="E52">
        <v>100</v>
      </c>
      <c r="F52">
        <v>19.5</v>
      </c>
      <c r="G52">
        <v>1950</v>
      </c>
    </row>
    <row r="53" spans="1:10" ht="15" customHeight="1">
      <c r="A53" s="16">
        <v>41862</v>
      </c>
      <c r="C53" t="s">
        <v>35</v>
      </c>
      <c r="D53" t="s">
        <v>15</v>
      </c>
      <c r="E53">
        <v>100</v>
      </c>
      <c r="F53">
        <v>12</v>
      </c>
      <c r="G53">
        <v>1200</v>
      </c>
      <c r="H53">
        <v>79.09</v>
      </c>
      <c r="I53">
        <v>2254.09</v>
      </c>
    </row>
    <row r="54" spans="1:10" ht="15" customHeight="1">
      <c r="D54" t="s">
        <v>17</v>
      </c>
      <c r="E54">
        <v>50</v>
      </c>
      <c r="F54">
        <v>19.5</v>
      </c>
      <c r="G54">
        <v>975</v>
      </c>
    </row>
    <row r="55" spans="1:10" ht="15" customHeight="1">
      <c r="A55" s="16">
        <v>41905</v>
      </c>
      <c r="C55" t="s">
        <v>36</v>
      </c>
      <c r="D55" t="s">
        <v>15</v>
      </c>
      <c r="E55">
        <v>250</v>
      </c>
      <c r="F55">
        <v>12</v>
      </c>
      <c r="G55">
        <v>3000</v>
      </c>
      <c r="H55">
        <v>79.09</v>
      </c>
      <c r="I55">
        <v>5104.09</v>
      </c>
    </row>
    <row r="56" spans="1:10" ht="15" customHeight="1">
      <c r="D56" t="s">
        <v>16</v>
      </c>
      <c r="E56">
        <v>150</v>
      </c>
      <c r="F56">
        <v>13.5</v>
      </c>
      <c r="G56">
        <v>2025</v>
      </c>
    </row>
    <row r="57" spans="1:10" ht="15" customHeight="1">
      <c r="A57" s="16">
        <v>41908</v>
      </c>
      <c r="C57" t="s">
        <v>37</v>
      </c>
      <c r="D57" t="s">
        <v>17</v>
      </c>
      <c r="E57">
        <v>100</v>
      </c>
      <c r="F57">
        <v>19.5</v>
      </c>
      <c r="G57">
        <v>1950</v>
      </c>
      <c r="H57">
        <v>0</v>
      </c>
      <c r="I57">
        <v>1950</v>
      </c>
    </row>
    <row r="58" spans="1:10" ht="15" customHeight="1">
      <c r="A58" s="16">
        <v>41969</v>
      </c>
      <c r="C58" t="s">
        <v>38</v>
      </c>
      <c r="D58" t="s">
        <v>15</v>
      </c>
      <c r="E58">
        <v>200</v>
      </c>
      <c r="F58">
        <v>12</v>
      </c>
      <c r="G58">
        <v>2400</v>
      </c>
      <c r="H58">
        <v>86.15</v>
      </c>
      <c r="I58">
        <v>7623.65</v>
      </c>
    </row>
    <row r="59" spans="1:10" ht="15" customHeight="1">
      <c r="D59" t="s">
        <v>16</v>
      </c>
      <c r="E59">
        <v>200</v>
      </c>
      <c r="F59">
        <v>13.5</v>
      </c>
      <c r="G59">
        <v>2700</v>
      </c>
    </row>
    <row r="60" spans="1:10" ht="15" customHeight="1">
      <c r="D60" t="s">
        <v>17</v>
      </c>
      <c r="E60">
        <v>125</v>
      </c>
      <c r="F60">
        <v>19.5</v>
      </c>
      <c r="G60">
        <v>2437.5</v>
      </c>
    </row>
    <row r="61" spans="1:10" s="14" customFormat="1" ht="15" customHeight="1">
      <c r="A61" s="10"/>
      <c r="B61" s="10"/>
      <c r="C61" s="11"/>
      <c r="D61" s="12"/>
      <c r="E61" s="11"/>
      <c r="F61" s="11"/>
      <c r="G61" s="11"/>
      <c r="H61" s="13"/>
      <c r="I61" s="13"/>
    </row>
    <row r="62" spans="1:10" ht="15" customHeight="1">
      <c r="A62" s="5" t="s">
        <v>39</v>
      </c>
      <c r="B62" s="1"/>
      <c r="C62" s="2"/>
      <c r="D62" s="3"/>
      <c r="F62" s="2" t="s">
        <v>10</v>
      </c>
      <c r="G62" s="6">
        <f>SUM(G63:G82)</f>
        <v>46077</v>
      </c>
      <c r="H62" s="6">
        <f>SUM(H63:H82)</f>
        <v>343.82</v>
      </c>
      <c r="I62" s="4"/>
      <c r="J62" s="7"/>
    </row>
    <row r="63" spans="1:10" ht="15" customHeight="1">
      <c r="A63" s="16">
        <v>41318</v>
      </c>
      <c r="B63" t="s">
        <v>13</v>
      </c>
      <c r="C63" t="s">
        <v>40</v>
      </c>
      <c r="D63" t="s">
        <v>16</v>
      </c>
      <c r="E63">
        <v>300</v>
      </c>
      <c r="F63">
        <v>14.68</v>
      </c>
      <c r="G63">
        <v>4404</v>
      </c>
      <c r="H63">
        <v>60</v>
      </c>
      <c r="I63" s="18">
        <v>7963</v>
      </c>
    </row>
    <row r="64" spans="1:10" ht="15" customHeight="1">
      <c r="A64" s="16">
        <v>41318</v>
      </c>
      <c r="B64" t="s">
        <v>13</v>
      </c>
      <c r="C64" t="s">
        <v>40</v>
      </c>
      <c r="D64" t="s">
        <v>17</v>
      </c>
      <c r="E64">
        <v>150</v>
      </c>
      <c r="F64">
        <v>19.21</v>
      </c>
      <c r="G64">
        <v>2881.5</v>
      </c>
    </row>
    <row r="65" spans="1:11" ht="15" customHeight="1">
      <c r="A65" s="16">
        <v>41318</v>
      </c>
      <c r="B65" t="s">
        <v>13</v>
      </c>
      <c r="C65" t="s">
        <v>40</v>
      </c>
      <c r="D65" t="s">
        <v>15</v>
      </c>
      <c r="E65">
        <v>50</v>
      </c>
      <c r="F65">
        <v>12.35</v>
      </c>
      <c r="G65">
        <v>617.5</v>
      </c>
    </row>
    <row r="66" spans="1:11" ht="15" customHeight="1">
      <c r="A66" s="16">
        <v>41351</v>
      </c>
      <c r="B66" t="s">
        <v>13</v>
      </c>
      <c r="C66" t="s">
        <v>41</v>
      </c>
      <c r="D66" t="s">
        <v>15</v>
      </c>
      <c r="E66">
        <v>50</v>
      </c>
      <c r="F66">
        <v>12.35</v>
      </c>
      <c r="G66">
        <v>617.5</v>
      </c>
      <c r="H66">
        <v>0</v>
      </c>
      <c r="I66" s="18">
        <v>1097.75</v>
      </c>
    </row>
    <row r="67" spans="1:11" ht="15" customHeight="1">
      <c r="A67" s="16">
        <v>41351</v>
      </c>
      <c r="B67" t="s">
        <v>13</v>
      </c>
      <c r="C67" t="s">
        <v>41</v>
      </c>
      <c r="D67" t="s">
        <v>17</v>
      </c>
      <c r="E67">
        <v>25</v>
      </c>
      <c r="F67">
        <v>19.21</v>
      </c>
      <c r="G67">
        <v>480.25</v>
      </c>
    </row>
    <row r="68" spans="1:11" ht="15" customHeight="1">
      <c r="A68" s="16">
        <v>41372</v>
      </c>
      <c r="B68" t="s">
        <v>13</v>
      </c>
      <c r="C68" t="s">
        <v>42</v>
      </c>
      <c r="D68" t="s">
        <v>15</v>
      </c>
      <c r="E68">
        <v>100</v>
      </c>
      <c r="F68">
        <v>12.35</v>
      </c>
      <c r="G68">
        <v>1235</v>
      </c>
      <c r="H68">
        <v>56.26</v>
      </c>
      <c r="I68">
        <v>7475.76</v>
      </c>
      <c r="J68">
        <v>50.15</v>
      </c>
      <c r="K68" s="16">
        <v>41737</v>
      </c>
    </row>
    <row r="69" spans="1:11" ht="15" customHeight="1">
      <c r="A69" s="16">
        <v>41372</v>
      </c>
      <c r="B69" t="s">
        <v>13</v>
      </c>
      <c r="C69" t="s">
        <v>42</v>
      </c>
      <c r="D69" t="s">
        <v>17</v>
      </c>
      <c r="E69">
        <v>150</v>
      </c>
      <c r="F69">
        <v>19.21</v>
      </c>
      <c r="G69">
        <v>2881.5</v>
      </c>
    </row>
    <row r="70" spans="1:11" ht="15" customHeight="1">
      <c r="A70" s="16">
        <v>41372</v>
      </c>
      <c r="B70" t="s">
        <v>13</v>
      </c>
      <c r="C70" t="s">
        <v>42</v>
      </c>
      <c r="D70" t="s">
        <v>16</v>
      </c>
      <c r="E70">
        <v>225</v>
      </c>
      <c r="F70">
        <v>14.68</v>
      </c>
      <c r="G70">
        <v>3303</v>
      </c>
    </row>
    <row r="71" spans="1:11" ht="15" customHeight="1">
      <c r="A71" s="16">
        <v>41428</v>
      </c>
      <c r="B71" t="s">
        <v>13</v>
      </c>
      <c r="C71" t="s">
        <v>43</v>
      </c>
      <c r="D71" t="s">
        <v>15</v>
      </c>
      <c r="E71">
        <v>75</v>
      </c>
      <c r="F71">
        <v>12.35</v>
      </c>
      <c r="G71">
        <v>926.25</v>
      </c>
      <c r="H71">
        <v>49.1</v>
      </c>
      <c r="I71" s="18">
        <v>6566.35</v>
      </c>
    </row>
    <row r="72" spans="1:11" ht="15" customHeight="1">
      <c r="A72" s="16">
        <v>41428</v>
      </c>
      <c r="B72" t="s">
        <v>13</v>
      </c>
      <c r="C72" t="s">
        <v>43</v>
      </c>
      <c r="D72" t="s">
        <v>16</v>
      </c>
      <c r="E72">
        <v>250</v>
      </c>
      <c r="F72">
        <v>14.68</v>
      </c>
      <c r="G72">
        <v>3670</v>
      </c>
    </row>
    <row r="73" spans="1:11" ht="15" customHeight="1">
      <c r="A73" s="16">
        <v>41428</v>
      </c>
      <c r="B73" t="s">
        <v>13</v>
      </c>
      <c r="C73" t="s">
        <v>43</v>
      </c>
      <c r="D73" t="s">
        <v>17</v>
      </c>
      <c r="E73">
        <v>100</v>
      </c>
      <c r="F73">
        <v>19.21</v>
      </c>
      <c r="G73">
        <v>1921</v>
      </c>
    </row>
    <row r="74" spans="1:11" ht="15" customHeight="1">
      <c r="A74" s="16">
        <v>41491</v>
      </c>
      <c r="B74" t="s">
        <v>13</v>
      </c>
      <c r="C74" t="s">
        <v>44</v>
      </c>
      <c r="D74" t="s">
        <v>15</v>
      </c>
      <c r="E74">
        <v>100</v>
      </c>
      <c r="F74">
        <v>12.35</v>
      </c>
      <c r="G74">
        <v>1235</v>
      </c>
      <c r="H74">
        <v>61.06</v>
      </c>
      <c r="I74">
        <v>7847.56</v>
      </c>
      <c r="J74">
        <v>13.01</v>
      </c>
      <c r="K74" s="16">
        <v>41837</v>
      </c>
    </row>
    <row r="75" spans="1:11" ht="15" customHeight="1">
      <c r="A75" s="16">
        <v>41491</v>
      </c>
      <c r="B75" t="s">
        <v>13</v>
      </c>
      <c r="C75" t="s">
        <v>44</v>
      </c>
      <c r="D75" t="s">
        <v>17</v>
      </c>
      <c r="E75">
        <v>150</v>
      </c>
      <c r="F75">
        <v>19.21</v>
      </c>
      <c r="G75">
        <v>2881.5</v>
      </c>
    </row>
    <row r="76" spans="1:11" ht="15" customHeight="1">
      <c r="A76" s="16">
        <v>41491</v>
      </c>
      <c r="B76" t="s">
        <v>13</v>
      </c>
      <c r="C76" t="s">
        <v>44</v>
      </c>
      <c r="D76" t="s">
        <v>16</v>
      </c>
      <c r="E76">
        <v>250</v>
      </c>
      <c r="F76">
        <v>14.68</v>
      </c>
      <c r="G76">
        <v>3670</v>
      </c>
    </row>
    <row r="77" spans="1:11" ht="15" customHeight="1">
      <c r="A77" s="16">
        <v>41561</v>
      </c>
      <c r="B77" t="s">
        <v>13</v>
      </c>
      <c r="C77" t="s">
        <v>45</v>
      </c>
      <c r="D77" t="s">
        <v>15</v>
      </c>
      <c r="E77">
        <v>100</v>
      </c>
      <c r="F77">
        <v>12.35</v>
      </c>
      <c r="G77">
        <v>1235</v>
      </c>
      <c r="H77">
        <v>58.7</v>
      </c>
      <c r="I77" s="18">
        <v>7618.7</v>
      </c>
    </row>
    <row r="78" spans="1:11" ht="15" customHeight="1">
      <c r="A78" s="16">
        <v>41561</v>
      </c>
      <c r="B78" t="s">
        <v>13</v>
      </c>
      <c r="C78" t="s">
        <v>45</v>
      </c>
      <c r="D78" t="s">
        <v>16</v>
      </c>
      <c r="E78">
        <v>300</v>
      </c>
      <c r="F78">
        <v>14.68</v>
      </c>
      <c r="G78">
        <v>4404</v>
      </c>
    </row>
    <row r="79" spans="1:11" ht="15" customHeight="1">
      <c r="A79" s="16">
        <v>41561</v>
      </c>
      <c r="B79" t="s">
        <v>13</v>
      </c>
      <c r="C79" t="s">
        <v>45</v>
      </c>
      <c r="D79" t="s">
        <v>17</v>
      </c>
      <c r="E79">
        <v>100</v>
      </c>
      <c r="F79">
        <v>19.21</v>
      </c>
      <c r="G79">
        <v>1921</v>
      </c>
    </row>
    <row r="80" spans="1:11" ht="15" customHeight="1">
      <c r="A80" s="16">
        <v>41617</v>
      </c>
      <c r="B80" t="s">
        <v>13</v>
      </c>
      <c r="C80" t="s">
        <v>46</v>
      </c>
      <c r="D80" t="s">
        <v>16</v>
      </c>
      <c r="E80">
        <v>400</v>
      </c>
      <c r="F80">
        <v>14.68</v>
      </c>
      <c r="G80">
        <v>5872</v>
      </c>
      <c r="H80">
        <v>58.7</v>
      </c>
      <c r="I80">
        <v>7851.7</v>
      </c>
      <c r="J80">
        <v>1677.65</v>
      </c>
      <c r="K80">
        <f>J80+J81</f>
        <v>8444.2800000000007</v>
      </c>
    </row>
    <row r="81" spans="1:11" ht="15" customHeight="1">
      <c r="A81" s="16">
        <v>41617</v>
      </c>
      <c r="B81" t="s">
        <v>13</v>
      </c>
      <c r="C81" t="s">
        <v>46</v>
      </c>
      <c r="D81" t="s">
        <v>17</v>
      </c>
      <c r="E81">
        <v>100</v>
      </c>
      <c r="F81">
        <v>19.21</v>
      </c>
      <c r="G81">
        <v>1921</v>
      </c>
      <c r="J81">
        <v>6766.63</v>
      </c>
      <c r="K81">
        <f>J81-G80</f>
        <v>894.63000000000011</v>
      </c>
    </row>
    <row r="82" spans="1:11" s="14" customFormat="1" ht="15" customHeight="1">
      <c r="A82" s="10"/>
      <c r="B82" s="10"/>
      <c r="C82" s="11"/>
      <c r="D82" s="12"/>
      <c r="E82" s="11"/>
      <c r="F82" s="11"/>
      <c r="G82" s="11"/>
      <c r="H82" s="13"/>
      <c r="I82" s="13"/>
    </row>
    <row r="83" spans="1:11" ht="15" customHeight="1">
      <c r="A83" s="19" t="s">
        <v>47</v>
      </c>
      <c r="B83" s="1"/>
      <c r="C83" s="2"/>
      <c r="D83" s="3"/>
      <c r="F83" s="2" t="s">
        <v>10</v>
      </c>
      <c r="G83" s="6">
        <f>SUM(G84:G102)</f>
        <v>47260.75</v>
      </c>
      <c r="H83" s="6">
        <f>SUM(H84:H102)</f>
        <v>338.57</v>
      </c>
      <c r="I83" s="4"/>
      <c r="J83" s="7"/>
    </row>
    <row r="84" spans="1:11" ht="15" customHeight="1">
      <c r="A84" s="16">
        <v>40996</v>
      </c>
      <c r="B84" t="s">
        <v>13</v>
      </c>
      <c r="C84" t="s">
        <v>48</v>
      </c>
      <c r="D84" t="s">
        <v>16</v>
      </c>
      <c r="E84">
        <v>250</v>
      </c>
      <c r="F84">
        <v>14.68</v>
      </c>
      <c r="G84">
        <v>3670</v>
      </c>
      <c r="H84">
        <v>56.26</v>
      </c>
      <c r="I84">
        <v>7568.26</v>
      </c>
    </row>
    <row r="85" spans="1:11" ht="15" customHeight="1">
      <c r="A85" s="16">
        <v>40996</v>
      </c>
      <c r="B85" t="s">
        <v>13</v>
      </c>
      <c r="C85" t="s">
        <v>48</v>
      </c>
      <c r="D85" t="s">
        <v>17</v>
      </c>
      <c r="E85">
        <v>200</v>
      </c>
      <c r="F85">
        <v>19.21</v>
      </c>
      <c r="G85">
        <v>3842</v>
      </c>
      <c r="H85">
        <v>0</v>
      </c>
    </row>
    <row r="86" spans="1:11" ht="15" customHeight="1">
      <c r="A86" s="16">
        <v>41004</v>
      </c>
      <c r="B86" t="s">
        <v>13</v>
      </c>
      <c r="C86" t="s">
        <v>49</v>
      </c>
      <c r="D86" t="s">
        <v>15</v>
      </c>
      <c r="E86">
        <v>100</v>
      </c>
      <c r="F86">
        <v>12.35</v>
      </c>
      <c r="G86">
        <v>1235</v>
      </c>
      <c r="H86">
        <v>0</v>
      </c>
      <c r="I86">
        <v>1235</v>
      </c>
    </row>
    <row r="87" spans="1:11" ht="15" customHeight="1">
      <c r="A87" s="16">
        <v>41043</v>
      </c>
      <c r="B87" t="s">
        <v>13</v>
      </c>
      <c r="C87" t="s">
        <v>50</v>
      </c>
      <c r="D87" t="s">
        <v>16</v>
      </c>
      <c r="E87">
        <v>250</v>
      </c>
      <c r="F87">
        <v>14.68</v>
      </c>
      <c r="G87">
        <v>3670</v>
      </c>
      <c r="H87">
        <v>58.74</v>
      </c>
      <c r="I87">
        <v>7845.24</v>
      </c>
    </row>
    <row r="88" spans="1:11" ht="15" customHeight="1">
      <c r="A88" s="16">
        <v>41043</v>
      </c>
      <c r="B88" t="s">
        <v>13</v>
      </c>
      <c r="C88" t="s">
        <v>50</v>
      </c>
      <c r="D88" t="s">
        <v>17</v>
      </c>
      <c r="E88">
        <v>150</v>
      </c>
      <c r="F88">
        <v>19.21</v>
      </c>
      <c r="G88">
        <v>2881.5</v>
      </c>
    </row>
    <row r="89" spans="1:11" ht="15" customHeight="1">
      <c r="A89" s="16">
        <v>41043</v>
      </c>
      <c r="B89" t="s">
        <v>13</v>
      </c>
      <c r="C89" t="s">
        <v>50</v>
      </c>
      <c r="D89" t="s">
        <v>15</v>
      </c>
      <c r="E89">
        <v>100</v>
      </c>
      <c r="F89">
        <v>12.35</v>
      </c>
      <c r="G89">
        <v>1235</v>
      </c>
    </row>
    <row r="90" spans="1:11" ht="15" customHeight="1">
      <c r="A90" s="16">
        <v>41096</v>
      </c>
      <c r="B90" t="s">
        <v>13</v>
      </c>
      <c r="C90" t="s">
        <v>51</v>
      </c>
      <c r="D90" t="s">
        <v>16</v>
      </c>
      <c r="E90">
        <v>200</v>
      </c>
      <c r="F90">
        <v>14.68</v>
      </c>
      <c r="G90">
        <v>2936</v>
      </c>
      <c r="H90">
        <v>56.15</v>
      </c>
      <c r="I90">
        <v>7760.4</v>
      </c>
    </row>
    <row r="91" spans="1:11" ht="15" customHeight="1">
      <c r="A91" s="16">
        <v>41096</v>
      </c>
      <c r="B91" t="s">
        <v>13</v>
      </c>
      <c r="C91" t="s">
        <v>51</v>
      </c>
      <c r="D91" t="s">
        <v>17</v>
      </c>
      <c r="E91">
        <v>200</v>
      </c>
      <c r="F91">
        <v>19.21</v>
      </c>
      <c r="G91">
        <v>3842</v>
      </c>
    </row>
    <row r="92" spans="1:11" ht="15" customHeight="1">
      <c r="A92" s="16">
        <v>41096</v>
      </c>
      <c r="B92" t="s">
        <v>13</v>
      </c>
      <c r="C92" t="s">
        <v>51</v>
      </c>
      <c r="D92" t="s">
        <v>15</v>
      </c>
      <c r="E92">
        <v>75</v>
      </c>
      <c r="F92">
        <v>12.35</v>
      </c>
      <c r="G92">
        <v>926.25</v>
      </c>
    </row>
    <row r="93" spans="1:11" ht="15" customHeight="1">
      <c r="A93" s="16">
        <v>41143</v>
      </c>
      <c r="B93" t="s">
        <v>13</v>
      </c>
      <c r="C93" t="s">
        <v>52</v>
      </c>
      <c r="D93" t="s">
        <v>16</v>
      </c>
      <c r="E93">
        <v>300</v>
      </c>
      <c r="F93">
        <v>14.68</v>
      </c>
      <c r="G93">
        <v>4404</v>
      </c>
      <c r="H93">
        <v>58.72</v>
      </c>
      <c r="I93">
        <v>7618.72</v>
      </c>
    </row>
    <row r="94" spans="1:11" ht="15" customHeight="1">
      <c r="A94" s="16">
        <v>41143</v>
      </c>
      <c r="B94" t="s">
        <v>13</v>
      </c>
      <c r="C94" t="s">
        <v>52</v>
      </c>
      <c r="D94" t="s">
        <v>17</v>
      </c>
      <c r="E94">
        <v>100</v>
      </c>
      <c r="F94">
        <v>19.21</v>
      </c>
      <c r="G94">
        <v>1921</v>
      </c>
    </row>
    <row r="95" spans="1:11" ht="15" customHeight="1">
      <c r="A95" s="16">
        <v>41143</v>
      </c>
      <c r="B95" t="s">
        <v>13</v>
      </c>
      <c r="C95" t="s">
        <v>52</v>
      </c>
      <c r="D95" t="s">
        <v>15</v>
      </c>
      <c r="E95">
        <v>100</v>
      </c>
      <c r="F95">
        <v>12.35</v>
      </c>
      <c r="G95">
        <v>1235</v>
      </c>
    </row>
    <row r="96" spans="1:11" ht="15" customHeight="1">
      <c r="A96" s="16">
        <v>41206</v>
      </c>
      <c r="B96" t="s">
        <v>13</v>
      </c>
      <c r="C96" t="s">
        <v>53</v>
      </c>
      <c r="D96" t="s">
        <v>16</v>
      </c>
      <c r="E96">
        <v>250</v>
      </c>
      <c r="F96">
        <v>14.68</v>
      </c>
      <c r="G96">
        <v>3670</v>
      </c>
      <c r="H96">
        <v>58.7</v>
      </c>
      <c r="I96">
        <v>7845.5</v>
      </c>
    </row>
    <row r="97" spans="1:9" ht="15" customHeight="1">
      <c r="A97" s="16">
        <v>41206</v>
      </c>
      <c r="B97" t="s">
        <v>13</v>
      </c>
      <c r="C97" t="s">
        <v>53</v>
      </c>
      <c r="D97" t="s">
        <v>17</v>
      </c>
      <c r="E97">
        <v>150</v>
      </c>
      <c r="F97">
        <v>19.21</v>
      </c>
      <c r="G97">
        <v>2881.5</v>
      </c>
    </row>
    <row r="98" spans="1:9" ht="15" customHeight="1">
      <c r="A98" s="16">
        <v>41206</v>
      </c>
      <c r="B98" t="s">
        <v>13</v>
      </c>
      <c r="C98" t="s">
        <v>53</v>
      </c>
      <c r="D98" t="s">
        <v>15</v>
      </c>
      <c r="E98">
        <v>100</v>
      </c>
      <c r="F98">
        <v>12.35</v>
      </c>
      <c r="G98">
        <v>1235</v>
      </c>
    </row>
    <row r="99" spans="1:9" ht="15" customHeight="1">
      <c r="A99" s="16">
        <v>41233</v>
      </c>
      <c r="B99" t="s">
        <v>13</v>
      </c>
      <c r="C99" t="s">
        <v>54</v>
      </c>
      <c r="D99" t="s">
        <v>16</v>
      </c>
      <c r="E99">
        <v>350</v>
      </c>
      <c r="F99">
        <v>14.68</v>
      </c>
      <c r="G99">
        <v>5138</v>
      </c>
      <c r="H99">
        <v>50</v>
      </c>
      <c r="I99">
        <v>7726.5</v>
      </c>
    </row>
    <row r="100" spans="1:9" ht="15" customHeight="1">
      <c r="A100" s="16">
        <v>41233</v>
      </c>
      <c r="B100" t="s">
        <v>13</v>
      </c>
      <c r="C100" t="s">
        <v>54</v>
      </c>
      <c r="D100" t="s">
        <v>17</v>
      </c>
      <c r="E100">
        <v>100</v>
      </c>
      <c r="F100">
        <v>19.21</v>
      </c>
      <c r="G100">
        <v>1921</v>
      </c>
    </row>
    <row r="101" spans="1:9" ht="15" customHeight="1">
      <c r="A101" s="16">
        <v>41233</v>
      </c>
      <c r="B101" t="s">
        <v>13</v>
      </c>
      <c r="C101" t="s">
        <v>54</v>
      </c>
      <c r="D101" t="s">
        <v>15</v>
      </c>
      <c r="E101">
        <v>50</v>
      </c>
      <c r="F101">
        <v>12.35</v>
      </c>
      <c r="G101">
        <v>617.5</v>
      </c>
    </row>
    <row r="102" spans="1:9" s="14" customFormat="1" ht="15" customHeight="1">
      <c r="A102" s="10"/>
      <c r="B102" s="10"/>
      <c r="C102" s="11"/>
      <c r="D102" s="12"/>
      <c r="E102" s="11"/>
      <c r="F102" s="11"/>
      <c r="G102" s="11"/>
      <c r="H102" s="13"/>
      <c r="I102" s="13"/>
    </row>
    <row r="103" spans="1:9" ht="15" customHeight="1">
      <c r="A103" s="19" t="s">
        <v>55</v>
      </c>
      <c r="B103" s="1"/>
      <c r="C103" s="2"/>
      <c r="D103" s="3"/>
      <c r="E103" s="2" t="s">
        <v>10</v>
      </c>
      <c r="F103" s="6">
        <f>SUM(F104:F123)</f>
        <v>62194</v>
      </c>
      <c r="G103" s="6">
        <f>SUM(G104:G123)</f>
        <v>532.56000000000006</v>
      </c>
      <c r="H103" s="4"/>
      <c r="I103" s="4"/>
    </row>
    <row r="104" spans="1:9" ht="15" customHeight="1">
      <c r="A104" s="16">
        <v>40569</v>
      </c>
      <c r="B104" t="s">
        <v>56</v>
      </c>
      <c r="C104" t="s">
        <v>57</v>
      </c>
      <c r="D104">
        <v>300</v>
      </c>
      <c r="E104">
        <v>15.17</v>
      </c>
      <c r="F104">
        <v>4551</v>
      </c>
      <c r="G104">
        <v>44.73</v>
      </c>
      <c r="H104" t="s">
        <v>58</v>
      </c>
    </row>
    <row r="105" spans="1:9" ht="15" customHeight="1">
      <c r="A105" s="16">
        <v>40612</v>
      </c>
      <c r="B105" t="s">
        <v>56</v>
      </c>
      <c r="C105" t="s">
        <v>59</v>
      </c>
      <c r="D105">
        <v>150</v>
      </c>
      <c r="E105">
        <v>18.84</v>
      </c>
      <c r="F105">
        <v>2826</v>
      </c>
      <c r="G105">
        <v>46.59</v>
      </c>
      <c r="H105" t="s">
        <v>60</v>
      </c>
    </row>
    <row r="106" spans="1:9" ht="15" customHeight="1">
      <c r="A106" s="16">
        <v>40612</v>
      </c>
      <c r="B106" t="s">
        <v>56</v>
      </c>
      <c r="C106" t="s">
        <v>57</v>
      </c>
      <c r="D106">
        <v>275</v>
      </c>
      <c r="E106">
        <v>15.17</v>
      </c>
      <c r="F106">
        <v>4171.75</v>
      </c>
      <c r="G106">
        <v>0</v>
      </c>
      <c r="H106" t="s">
        <v>61</v>
      </c>
    </row>
    <row r="107" spans="1:9" ht="15" customHeight="1">
      <c r="A107" s="16">
        <v>40625</v>
      </c>
      <c r="B107" t="s">
        <v>56</v>
      </c>
      <c r="C107" t="s">
        <v>59</v>
      </c>
      <c r="D107">
        <v>100</v>
      </c>
      <c r="E107">
        <v>18.84</v>
      </c>
      <c r="F107">
        <v>1884</v>
      </c>
      <c r="G107">
        <v>46.96</v>
      </c>
      <c r="H107" t="s">
        <v>62</v>
      </c>
    </row>
    <row r="108" spans="1:9" ht="15" customHeight="1">
      <c r="A108" s="16">
        <v>40625</v>
      </c>
      <c r="B108" t="s">
        <v>56</v>
      </c>
      <c r="C108" t="s">
        <v>63</v>
      </c>
      <c r="D108">
        <v>200</v>
      </c>
      <c r="E108">
        <v>12.8</v>
      </c>
      <c r="F108">
        <v>2560</v>
      </c>
      <c r="G108">
        <v>0</v>
      </c>
      <c r="H108" t="s">
        <v>64</v>
      </c>
    </row>
    <row r="109" spans="1:9" ht="15" customHeight="1">
      <c r="A109" s="16">
        <v>40625</v>
      </c>
      <c r="B109" t="s">
        <v>56</v>
      </c>
      <c r="C109" t="s">
        <v>57</v>
      </c>
      <c r="D109">
        <v>100</v>
      </c>
      <c r="E109">
        <v>15.17</v>
      </c>
      <c r="F109">
        <v>1517</v>
      </c>
      <c r="G109">
        <v>0</v>
      </c>
      <c r="H109" t="s">
        <v>65</v>
      </c>
    </row>
    <row r="110" spans="1:9" ht="15" customHeight="1">
      <c r="A110" s="16">
        <v>40668</v>
      </c>
      <c r="B110" t="s">
        <v>56</v>
      </c>
      <c r="C110" t="s">
        <v>57</v>
      </c>
      <c r="D110">
        <v>325</v>
      </c>
      <c r="E110">
        <v>15.17</v>
      </c>
      <c r="F110">
        <v>4930.25</v>
      </c>
      <c r="G110">
        <v>49.09</v>
      </c>
      <c r="H110" t="s">
        <v>66</v>
      </c>
    </row>
    <row r="111" spans="1:9" ht="15" customHeight="1">
      <c r="A111" s="16">
        <v>40696</v>
      </c>
      <c r="B111" t="s">
        <v>56</v>
      </c>
      <c r="C111" t="s">
        <v>57</v>
      </c>
      <c r="D111">
        <v>350</v>
      </c>
      <c r="E111">
        <v>15.17</v>
      </c>
      <c r="F111">
        <v>5309.5</v>
      </c>
      <c r="G111">
        <v>0</v>
      </c>
      <c r="H111" t="s">
        <v>67</v>
      </c>
    </row>
    <row r="112" spans="1:9" ht="15" customHeight="1">
      <c r="A112" s="16">
        <v>40696</v>
      </c>
      <c r="B112" t="s">
        <v>56</v>
      </c>
      <c r="C112" t="s">
        <v>59</v>
      </c>
      <c r="D112">
        <v>200</v>
      </c>
      <c r="E112">
        <v>18.84</v>
      </c>
      <c r="F112">
        <v>3768</v>
      </c>
      <c r="G112">
        <v>66.77</v>
      </c>
      <c r="H112" t="s">
        <v>68</v>
      </c>
    </row>
    <row r="113" spans="1:9" ht="15" customHeight="1">
      <c r="A113" s="16">
        <v>40752</v>
      </c>
      <c r="B113" t="s">
        <v>56</v>
      </c>
      <c r="C113" t="s">
        <v>57</v>
      </c>
      <c r="D113">
        <v>350</v>
      </c>
      <c r="E113">
        <v>15.17</v>
      </c>
      <c r="F113">
        <v>5309.5</v>
      </c>
      <c r="G113">
        <v>49.09</v>
      </c>
      <c r="H113" t="s">
        <v>69</v>
      </c>
    </row>
    <row r="114" spans="1:9" ht="15" customHeight="1">
      <c r="A114" s="16">
        <v>40792</v>
      </c>
      <c r="B114" t="s">
        <v>56</v>
      </c>
      <c r="C114" t="s">
        <v>59</v>
      </c>
      <c r="D114">
        <v>250</v>
      </c>
      <c r="E114">
        <v>18.84</v>
      </c>
      <c r="F114">
        <v>4710</v>
      </c>
      <c r="G114">
        <v>0</v>
      </c>
      <c r="H114" t="s">
        <v>70</v>
      </c>
    </row>
    <row r="115" spans="1:9" ht="15" customHeight="1">
      <c r="A115" s="16">
        <v>40792</v>
      </c>
      <c r="B115" t="s">
        <v>56</v>
      </c>
      <c r="C115" t="s">
        <v>57</v>
      </c>
      <c r="D115">
        <v>300</v>
      </c>
      <c r="E115">
        <v>15.17</v>
      </c>
      <c r="F115">
        <v>4551</v>
      </c>
      <c r="H115" t="s">
        <v>71</v>
      </c>
    </row>
    <row r="116" spans="1:9" ht="15" customHeight="1">
      <c r="A116" s="16">
        <v>40792</v>
      </c>
      <c r="B116" t="s">
        <v>56</v>
      </c>
      <c r="C116" t="s">
        <v>63</v>
      </c>
      <c r="D116">
        <v>100</v>
      </c>
      <c r="E116">
        <v>12.8</v>
      </c>
      <c r="F116">
        <v>1280</v>
      </c>
      <c r="G116">
        <v>73.150000000000006</v>
      </c>
      <c r="H116" t="s">
        <v>71</v>
      </c>
    </row>
    <row r="117" spans="1:9" ht="15" customHeight="1">
      <c r="A117" s="16">
        <v>40834</v>
      </c>
      <c r="B117" t="s">
        <v>56</v>
      </c>
      <c r="C117" t="s">
        <v>57</v>
      </c>
      <c r="D117">
        <v>350</v>
      </c>
      <c r="E117">
        <v>15.17</v>
      </c>
      <c r="F117">
        <v>5309.5</v>
      </c>
      <c r="G117">
        <v>49.09</v>
      </c>
      <c r="H117" t="s">
        <v>72</v>
      </c>
    </row>
    <row r="118" spans="1:9" ht="15" customHeight="1">
      <c r="A118" s="16">
        <v>40857</v>
      </c>
      <c r="B118" t="s">
        <v>56</v>
      </c>
      <c r="C118" t="s">
        <v>59</v>
      </c>
      <c r="D118">
        <v>250</v>
      </c>
      <c r="E118">
        <v>18.84</v>
      </c>
      <c r="F118">
        <v>4710</v>
      </c>
      <c r="G118">
        <v>60.05</v>
      </c>
      <c r="H118" t="s">
        <v>73</v>
      </c>
    </row>
    <row r="119" spans="1:9" ht="15" customHeight="1">
      <c r="A119" s="16">
        <v>40857</v>
      </c>
      <c r="B119" t="s">
        <v>56</v>
      </c>
      <c r="C119" t="s">
        <v>63</v>
      </c>
      <c r="D119">
        <v>250</v>
      </c>
      <c r="E119">
        <v>12.8</v>
      </c>
      <c r="F119">
        <v>3200</v>
      </c>
      <c r="G119">
        <v>0</v>
      </c>
      <c r="H119" t="s">
        <v>74</v>
      </c>
    </row>
    <row r="120" spans="1:9" ht="15" customHeight="1">
      <c r="A120" s="16">
        <v>40554</v>
      </c>
      <c r="B120" t="s">
        <v>75</v>
      </c>
      <c r="C120" t="s">
        <v>76</v>
      </c>
      <c r="D120">
        <v>25</v>
      </c>
      <c r="E120">
        <v>29.5</v>
      </c>
      <c r="F120">
        <v>737.5</v>
      </c>
      <c r="G120">
        <v>0</v>
      </c>
      <c r="H120">
        <v>99487</v>
      </c>
    </row>
    <row r="121" spans="1:9" ht="15" customHeight="1">
      <c r="A121" s="16">
        <v>40665</v>
      </c>
      <c r="B121" t="s">
        <v>75</v>
      </c>
      <c r="C121" t="s">
        <v>57</v>
      </c>
      <c r="D121">
        <v>38</v>
      </c>
      <c r="E121">
        <v>16.5</v>
      </c>
      <c r="F121">
        <v>627</v>
      </c>
      <c r="G121">
        <v>0</v>
      </c>
      <c r="H121">
        <v>102250</v>
      </c>
    </row>
    <row r="122" spans="1:9" ht="15" customHeight="1">
      <c r="A122" s="16">
        <v>40724</v>
      </c>
      <c r="B122" t="s">
        <v>75</v>
      </c>
      <c r="C122" t="s">
        <v>77</v>
      </c>
      <c r="D122">
        <v>200</v>
      </c>
      <c r="E122">
        <v>1.21</v>
      </c>
      <c r="F122">
        <v>242</v>
      </c>
      <c r="G122">
        <v>47.04</v>
      </c>
      <c r="H122">
        <v>103632</v>
      </c>
    </row>
    <row r="123" spans="1:9" s="14" customFormat="1" ht="15" customHeight="1">
      <c r="A123" s="10"/>
      <c r="B123" s="10"/>
      <c r="C123" s="11"/>
      <c r="D123" s="12"/>
      <c r="E123" s="11"/>
      <c r="F123" s="11"/>
      <c r="G123" s="11"/>
      <c r="H123" s="13"/>
      <c r="I123" s="13"/>
    </row>
    <row r="124" spans="1:9" ht="15" customHeight="1">
      <c r="A124" s="19" t="s">
        <v>78</v>
      </c>
      <c r="B124" s="1"/>
      <c r="C124" s="2"/>
      <c r="D124" s="3"/>
      <c r="E124" s="2" t="s">
        <v>10</v>
      </c>
      <c r="F124" s="6">
        <f>SUM(F125:F156)</f>
        <v>61253.8</v>
      </c>
      <c r="G124" s="6">
        <f>SUM(G125:G156)</f>
        <v>918.23</v>
      </c>
      <c r="H124" s="4"/>
      <c r="I124" s="4"/>
    </row>
    <row r="125" spans="1:9" ht="15" customHeight="1">
      <c r="A125" s="20">
        <v>40184</v>
      </c>
      <c r="B125" s="21" t="s">
        <v>75</v>
      </c>
      <c r="C125" s="21" t="s">
        <v>79</v>
      </c>
      <c r="D125" s="21">
        <v>50</v>
      </c>
      <c r="E125" s="21">
        <v>4.1500000000000004</v>
      </c>
      <c r="F125" s="21">
        <v>207.5</v>
      </c>
      <c r="G125" s="21">
        <v>0</v>
      </c>
      <c r="H125" s="22">
        <v>91714</v>
      </c>
    </row>
    <row r="126" spans="1:9" ht="15" customHeight="1">
      <c r="A126" s="20">
        <v>40207</v>
      </c>
      <c r="B126" s="21" t="s">
        <v>75</v>
      </c>
      <c r="C126" s="21" t="s">
        <v>57</v>
      </c>
      <c r="D126" s="21">
        <v>200</v>
      </c>
      <c r="E126" s="21">
        <v>16.190000000000001</v>
      </c>
      <c r="F126" s="21">
        <v>3238</v>
      </c>
      <c r="G126" s="21">
        <v>60.48</v>
      </c>
      <c r="H126" s="22">
        <v>92186</v>
      </c>
    </row>
    <row r="127" spans="1:9" ht="15" customHeight="1">
      <c r="A127" s="20">
        <v>40207</v>
      </c>
      <c r="B127" s="21" t="s">
        <v>75</v>
      </c>
      <c r="C127" s="21" t="s">
        <v>63</v>
      </c>
      <c r="D127" s="21">
        <v>50</v>
      </c>
      <c r="E127" s="21">
        <v>13.79</v>
      </c>
      <c r="F127" s="21">
        <v>689.5</v>
      </c>
      <c r="G127" s="21">
        <v>0</v>
      </c>
      <c r="H127" s="22">
        <v>92187</v>
      </c>
    </row>
    <row r="128" spans="1:9" ht="15" customHeight="1">
      <c r="A128" s="20">
        <v>40207</v>
      </c>
      <c r="B128" s="21" t="s">
        <v>75</v>
      </c>
      <c r="C128" s="21" t="s">
        <v>57</v>
      </c>
      <c r="D128" s="21">
        <v>100</v>
      </c>
      <c r="E128" s="21">
        <v>16.190000000000001</v>
      </c>
      <c r="F128" s="21">
        <v>1619</v>
      </c>
      <c r="G128" s="21">
        <v>0</v>
      </c>
      <c r="H128" s="22">
        <v>92187</v>
      </c>
    </row>
    <row r="129" spans="1:8" ht="15" customHeight="1">
      <c r="A129" s="20">
        <v>40210</v>
      </c>
      <c r="B129" s="21" t="s">
        <v>75</v>
      </c>
      <c r="C129" s="21" t="s">
        <v>80</v>
      </c>
      <c r="D129" s="21">
        <v>25</v>
      </c>
      <c r="E129" s="21">
        <v>29.5</v>
      </c>
      <c r="F129" s="21">
        <v>737.5</v>
      </c>
      <c r="G129" s="21">
        <v>0</v>
      </c>
      <c r="H129" s="22">
        <v>92233</v>
      </c>
    </row>
    <row r="130" spans="1:8" ht="15" customHeight="1">
      <c r="A130" s="20">
        <v>40214</v>
      </c>
      <c r="B130" s="21" t="s">
        <v>75</v>
      </c>
      <c r="C130" s="21" t="s">
        <v>59</v>
      </c>
      <c r="D130" s="21">
        <v>19</v>
      </c>
      <c r="E130" s="21">
        <v>22.48</v>
      </c>
      <c r="F130" s="21">
        <v>427.12</v>
      </c>
      <c r="G130" s="21">
        <v>0</v>
      </c>
      <c r="H130" s="22">
        <v>92342</v>
      </c>
    </row>
    <row r="131" spans="1:8" ht="15" customHeight="1">
      <c r="A131" s="20">
        <v>40219</v>
      </c>
      <c r="B131" s="21" t="s">
        <v>75</v>
      </c>
      <c r="C131" s="21" t="s">
        <v>81</v>
      </c>
      <c r="D131" s="21"/>
      <c r="E131" s="21"/>
      <c r="F131" s="21"/>
      <c r="G131" s="21">
        <v>23.88</v>
      </c>
      <c r="H131" s="22">
        <v>92438</v>
      </c>
    </row>
    <row r="132" spans="1:8" ht="15" customHeight="1">
      <c r="A132" s="20">
        <v>40224</v>
      </c>
      <c r="B132" s="21" t="s">
        <v>75</v>
      </c>
      <c r="C132" s="21" t="s">
        <v>59</v>
      </c>
      <c r="D132" s="21">
        <v>6</v>
      </c>
      <c r="E132" s="21">
        <v>22.48</v>
      </c>
      <c r="F132" s="21">
        <v>134.88</v>
      </c>
      <c r="G132" s="21">
        <v>11.76</v>
      </c>
      <c r="H132" s="22">
        <v>92535</v>
      </c>
    </row>
    <row r="133" spans="1:8" ht="15" customHeight="1">
      <c r="A133" s="20">
        <v>40228</v>
      </c>
      <c r="B133" s="21" t="s">
        <v>75</v>
      </c>
      <c r="C133" s="21" t="s">
        <v>82</v>
      </c>
      <c r="D133" s="21">
        <v>54</v>
      </c>
      <c r="E133" s="21">
        <v>79</v>
      </c>
      <c r="F133" s="21">
        <v>4266</v>
      </c>
      <c r="G133" s="21">
        <v>202.65</v>
      </c>
      <c r="H133" s="22">
        <v>92653</v>
      </c>
    </row>
    <row r="134" spans="1:8" ht="15" customHeight="1">
      <c r="A134" s="20">
        <v>40228</v>
      </c>
      <c r="B134" s="21" t="s">
        <v>75</v>
      </c>
      <c r="C134" s="21" t="s">
        <v>83</v>
      </c>
      <c r="D134" s="21">
        <v>500</v>
      </c>
      <c r="E134" s="21">
        <v>0.05</v>
      </c>
      <c r="F134" s="21">
        <v>25</v>
      </c>
      <c r="G134" s="21">
        <v>0</v>
      </c>
      <c r="H134" s="22">
        <v>92654</v>
      </c>
    </row>
    <row r="135" spans="1:8" ht="15" customHeight="1">
      <c r="A135" s="20">
        <v>40228</v>
      </c>
      <c r="B135" s="21" t="s">
        <v>75</v>
      </c>
      <c r="C135" s="21" t="s">
        <v>84</v>
      </c>
      <c r="D135" s="21">
        <v>9</v>
      </c>
      <c r="E135" s="21">
        <v>19.850000000000001</v>
      </c>
      <c r="F135" s="21">
        <v>178.65</v>
      </c>
      <c r="G135" s="21">
        <v>0</v>
      </c>
      <c r="H135" s="22">
        <v>92654</v>
      </c>
    </row>
    <row r="136" spans="1:8" ht="15" customHeight="1">
      <c r="A136" s="20">
        <v>40231</v>
      </c>
      <c r="B136" s="21" t="s">
        <v>75</v>
      </c>
      <c r="C136" s="21" t="s">
        <v>84</v>
      </c>
      <c r="D136" s="21">
        <v>21</v>
      </c>
      <c r="E136" s="21">
        <v>19.850000000000001</v>
      </c>
      <c r="F136" s="21">
        <v>416.85</v>
      </c>
      <c r="G136" s="21">
        <v>13.44</v>
      </c>
      <c r="H136" s="22">
        <v>92671</v>
      </c>
    </row>
    <row r="137" spans="1:8" ht="15" customHeight="1">
      <c r="A137" s="20">
        <v>40359</v>
      </c>
      <c r="B137" s="21" t="s">
        <v>75</v>
      </c>
      <c r="C137" s="21" t="s">
        <v>85</v>
      </c>
      <c r="D137" s="21">
        <v>1</v>
      </c>
      <c r="E137" s="21">
        <v>61</v>
      </c>
      <c r="F137" s="21">
        <v>61</v>
      </c>
      <c r="G137" s="21">
        <v>11.2</v>
      </c>
      <c r="H137" s="22">
        <v>95442</v>
      </c>
    </row>
    <row r="138" spans="1:8" ht="15" customHeight="1">
      <c r="A138" s="20">
        <v>40383</v>
      </c>
      <c r="B138" s="21" t="s">
        <v>75</v>
      </c>
      <c r="C138" s="21" t="s">
        <v>80</v>
      </c>
      <c r="D138" s="21">
        <v>25</v>
      </c>
      <c r="E138" s="21">
        <v>29.506</v>
      </c>
      <c r="F138" s="21">
        <v>737.65</v>
      </c>
      <c r="G138" s="21">
        <v>16.8</v>
      </c>
      <c r="H138" s="22">
        <v>95820</v>
      </c>
    </row>
    <row r="139" spans="1:8" ht="15" customHeight="1">
      <c r="A139" s="20">
        <v>40448</v>
      </c>
      <c r="B139" s="21" t="s">
        <v>75</v>
      </c>
      <c r="C139" s="21" t="s">
        <v>86</v>
      </c>
      <c r="D139" s="21">
        <v>20</v>
      </c>
      <c r="E139" s="21">
        <v>35.5</v>
      </c>
      <c r="F139" s="21">
        <v>710</v>
      </c>
      <c r="G139" s="21"/>
      <c r="H139" s="22">
        <v>97295</v>
      </c>
    </row>
    <row r="140" spans="1:8" ht="15" customHeight="1">
      <c r="A140" s="20">
        <v>40448</v>
      </c>
      <c r="B140" s="21" t="s">
        <v>75</v>
      </c>
      <c r="C140" s="21" t="s">
        <v>87</v>
      </c>
      <c r="D140" s="21">
        <v>20</v>
      </c>
      <c r="E140" s="21">
        <v>38.5</v>
      </c>
      <c r="F140" s="21">
        <v>770</v>
      </c>
      <c r="G140" s="21"/>
      <c r="H140" s="22">
        <v>97295</v>
      </c>
    </row>
    <row r="141" spans="1:8" ht="15" customHeight="1">
      <c r="A141" s="20">
        <v>40498</v>
      </c>
      <c r="B141" s="21" t="s">
        <v>75</v>
      </c>
      <c r="C141" s="21" t="s">
        <v>88</v>
      </c>
      <c r="D141" s="21">
        <v>100</v>
      </c>
      <c r="E141" s="21">
        <v>1.75</v>
      </c>
      <c r="F141" s="21">
        <v>175</v>
      </c>
      <c r="G141" s="21"/>
      <c r="H141" s="22">
        <v>98387</v>
      </c>
    </row>
    <row r="142" spans="1:8" ht="15" customHeight="1">
      <c r="A142" s="20">
        <v>40254</v>
      </c>
      <c r="B142" s="21" t="s">
        <v>89</v>
      </c>
      <c r="C142" s="21" t="s">
        <v>90</v>
      </c>
      <c r="D142" s="21">
        <v>160</v>
      </c>
      <c r="E142" s="21">
        <v>13.99</v>
      </c>
      <c r="F142" s="21">
        <v>2238.4</v>
      </c>
      <c r="G142" s="21">
        <v>166.2</v>
      </c>
      <c r="H142" s="21" t="s">
        <v>91</v>
      </c>
    </row>
    <row r="143" spans="1:8" ht="15" customHeight="1">
      <c r="A143" s="20">
        <v>40204</v>
      </c>
      <c r="B143" s="21" t="s">
        <v>92</v>
      </c>
      <c r="C143" s="21" t="s">
        <v>57</v>
      </c>
      <c r="D143" s="21">
        <v>100</v>
      </c>
      <c r="E143" s="21">
        <v>14.69</v>
      </c>
      <c r="F143" s="21">
        <v>1469</v>
      </c>
      <c r="G143" s="21">
        <v>63.74</v>
      </c>
      <c r="H143" s="21" t="s">
        <v>93</v>
      </c>
    </row>
    <row r="144" spans="1:8" ht="15" customHeight="1">
      <c r="A144" s="20">
        <v>40204</v>
      </c>
      <c r="B144" s="21" t="s">
        <v>92</v>
      </c>
      <c r="C144" s="21" t="s">
        <v>63</v>
      </c>
      <c r="D144" s="21">
        <v>50</v>
      </c>
      <c r="E144" s="21">
        <v>12.26</v>
      </c>
      <c r="F144" s="21">
        <v>613</v>
      </c>
      <c r="G144" s="21">
        <v>0</v>
      </c>
      <c r="H144" s="21" t="s">
        <v>93</v>
      </c>
    </row>
    <row r="145" spans="1:9" ht="15" customHeight="1">
      <c r="A145" s="20">
        <v>40228</v>
      </c>
      <c r="B145" s="21" t="s">
        <v>92</v>
      </c>
      <c r="C145" s="21" t="s">
        <v>57</v>
      </c>
      <c r="D145" s="21">
        <v>400</v>
      </c>
      <c r="E145" s="21">
        <v>14.69</v>
      </c>
      <c r="F145" s="21">
        <v>5876</v>
      </c>
      <c r="G145" s="21"/>
      <c r="H145" s="21" t="s">
        <v>94</v>
      </c>
    </row>
    <row r="146" spans="1:9" ht="15" customHeight="1">
      <c r="A146" s="20">
        <v>40228</v>
      </c>
      <c r="B146" s="21" t="s">
        <v>92</v>
      </c>
      <c r="C146" s="21" t="s">
        <v>59</v>
      </c>
      <c r="D146" s="21">
        <v>200</v>
      </c>
      <c r="E146" s="21">
        <v>18.22</v>
      </c>
      <c r="F146" s="21">
        <v>3644</v>
      </c>
      <c r="G146" s="21">
        <v>101.42</v>
      </c>
      <c r="H146" s="21" t="s">
        <v>95</v>
      </c>
    </row>
    <row r="147" spans="1:9" ht="15" customHeight="1">
      <c r="A147" s="20">
        <v>40228</v>
      </c>
      <c r="B147" s="21" t="s">
        <v>92</v>
      </c>
      <c r="C147" s="21" t="s">
        <v>63</v>
      </c>
      <c r="D147" s="21">
        <v>150</v>
      </c>
      <c r="E147" s="21">
        <v>12.26</v>
      </c>
      <c r="F147" s="21">
        <v>1839</v>
      </c>
      <c r="G147" s="21">
        <v>0</v>
      </c>
      <c r="H147" s="21" t="s">
        <v>95</v>
      </c>
    </row>
    <row r="148" spans="1:9" ht="15" customHeight="1">
      <c r="A148" s="20">
        <v>40309</v>
      </c>
      <c r="B148" s="21" t="s">
        <v>92</v>
      </c>
      <c r="C148" s="21" t="s">
        <v>57</v>
      </c>
      <c r="D148" s="21">
        <v>475</v>
      </c>
      <c r="E148" s="21">
        <v>15.17</v>
      </c>
      <c r="F148" s="21">
        <v>7205.75</v>
      </c>
      <c r="G148" s="21">
        <v>49.02</v>
      </c>
      <c r="H148" s="21" t="s">
        <v>96</v>
      </c>
    </row>
    <row r="149" spans="1:9" ht="15" customHeight="1">
      <c r="A149" s="20">
        <v>40389</v>
      </c>
      <c r="B149" s="21" t="s">
        <v>92</v>
      </c>
      <c r="C149" s="21" t="s">
        <v>57</v>
      </c>
      <c r="D149" s="21">
        <v>400</v>
      </c>
      <c r="E149" s="21">
        <v>15.17</v>
      </c>
      <c r="F149" s="21">
        <v>6068</v>
      </c>
      <c r="G149" s="21">
        <v>54.1</v>
      </c>
      <c r="H149" s="21" t="s">
        <v>97</v>
      </c>
    </row>
    <row r="150" spans="1:9" ht="15" customHeight="1">
      <c r="A150" s="20">
        <v>40389</v>
      </c>
      <c r="B150" s="21" t="s">
        <v>92</v>
      </c>
      <c r="C150" s="21" t="s">
        <v>63</v>
      </c>
      <c r="D150" s="21">
        <v>100</v>
      </c>
      <c r="E150" s="21">
        <v>12.8</v>
      </c>
      <c r="F150" s="21">
        <v>1280</v>
      </c>
      <c r="G150" s="21">
        <v>0</v>
      </c>
      <c r="H150" s="21" t="s">
        <v>97</v>
      </c>
    </row>
    <row r="151" spans="1:9" ht="15" customHeight="1">
      <c r="A151" s="20">
        <v>40469</v>
      </c>
      <c r="B151" s="21" t="s">
        <v>92</v>
      </c>
      <c r="C151" s="21" t="s">
        <v>57</v>
      </c>
      <c r="D151" s="21">
        <v>400</v>
      </c>
      <c r="E151" s="21">
        <v>15.17</v>
      </c>
      <c r="F151" s="21">
        <v>6068</v>
      </c>
      <c r="G151" s="21">
        <v>54.1</v>
      </c>
      <c r="H151" s="21" t="s">
        <v>98</v>
      </c>
    </row>
    <row r="152" spans="1:9" ht="15" customHeight="1">
      <c r="A152" s="20">
        <v>40469</v>
      </c>
      <c r="B152" s="21" t="s">
        <v>92</v>
      </c>
      <c r="C152" s="21" t="s">
        <v>63</v>
      </c>
      <c r="D152" s="21">
        <v>100</v>
      </c>
      <c r="E152" s="21">
        <v>12.8</v>
      </c>
      <c r="F152" s="21">
        <v>1280</v>
      </c>
      <c r="G152" s="21">
        <v>0</v>
      </c>
      <c r="H152" s="21" t="s">
        <v>98</v>
      </c>
    </row>
    <row r="153" spans="1:9" ht="15" customHeight="1">
      <c r="A153" s="20">
        <v>40511</v>
      </c>
      <c r="B153" s="21" t="s">
        <v>92</v>
      </c>
      <c r="C153" s="21" t="s">
        <v>59</v>
      </c>
      <c r="D153" s="21">
        <v>200</v>
      </c>
      <c r="E153" s="21">
        <v>18.84</v>
      </c>
      <c r="F153" s="21">
        <v>3768</v>
      </c>
      <c r="G153" s="21">
        <v>44.72</v>
      </c>
      <c r="H153" s="21" t="s">
        <v>99</v>
      </c>
    </row>
    <row r="154" spans="1:9" ht="15" customHeight="1">
      <c r="A154" s="20">
        <v>40511</v>
      </c>
      <c r="B154" s="21" t="s">
        <v>92</v>
      </c>
      <c r="C154" s="21" t="s">
        <v>63</v>
      </c>
      <c r="D154" s="21">
        <v>75</v>
      </c>
      <c r="E154" s="21">
        <v>12.8</v>
      </c>
      <c r="F154" s="21">
        <v>960</v>
      </c>
      <c r="G154" s="21">
        <v>0</v>
      </c>
      <c r="H154" s="21" t="s">
        <v>99</v>
      </c>
    </row>
    <row r="155" spans="1:9" ht="15" customHeight="1">
      <c r="A155" s="20">
        <v>40532</v>
      </c>
      <c r="B155" s="21" t="s">
        <v>92</v>
      </c>
      <c r="C155" s="21" t="s">
        <v>57</v>
      </c>
      <c r="D155" s="21">
        <v>300</v>
      </c>
      <c r="E155" s="21">
        <v>15.17</v>
      </c>
      <c r="F155" s="21">
        <v>4551</v>
      </c>
      <c r="G155" s="21">
        <v>44.72</v>
      </c>
      <c r="H155" s="21" t="s">
        <v>100</v>
      </c>
    </row>
    <row r="156" spans="1:9" s="14" customFormat="1" ht="15" customHeight="1">
      <c r="A156" s="10"/>
      <c r="B156" s="10"/>
      <c r="C156" s="11"/>
      <c r="D156" s="12"/>
      <c r="E156" s="11"/>
      <c r="F156" s="11"/>
      <c r="G156" s="11"/>
      <c r="H156" s="13"/>
      <c r="I156" s="13"/>
    </row>
    <row r="157" spans="1:9" ht="15" customHeight="1">
      <c r="A157" s="19" t="s">
        <v>101</v>
      </c>
      <c r="B157" s="1"/>
      <c r="C157" s="2"/>
      <c r="D157" s="3"/>
      <c r="E157" s="2" t="s">
        <v>10</v>
      </c>
      <c r="F157" s="6">
        <f>SUM(F158:F172)</f>
        <v>22265.89</v>
      </c>
      <c r="G157" s="6">
        <f>SUM(G158:G172)</f>
        <v>454.10999999999996</v>
      </c>
      <c r="H157" s="4"/>
      <c r="I157" s="4"/>
    </row>
    <row r="158" spans="1:9" ht="15" customHeight="1">
      <c r="A158" s="16">
        <v>40108</v>
      </c>
      <c r="B158" t="s">
        <v>102</v>
      </c>
      <c r="C158" t="s">
        <v>103</v>
      </c>
      <c r="D158">
        <v>50</v>
      </c>
      <c r="F158">
        <v>1142.4000000000001</v>
      </c>
      <c r="G158">
        <v>0</v>
      </c>
      <c r="H158" s="23" t="s">
        <v>104</v>
      </c>
    </row>
    <row r="159" spans="1:9" ht="15" customHeight="1">
      <c r="A159" s="16">
        <v>40121</v>
      </c>
      <c r="B159" t="s">
        <v>102</v>
      </c>
      <c r="C159" t="s">
        <v>105</v>
      </c>
      <c r="D159">
        <v>50</v>
      </c>
      <c r="F159">
        <v>325</v>
      </c>
      <c r="G159">
        <v>0</v>
      </c>
      <c r="H159" s="24">
        <v>90618</v>
      </c>
    </row>
    <row r="160" spans="1:9" ht="15" customHeight="1">
      <c r="A160" s="16">
        <v>40129</v>
      </c>
      <c r="B160" t="s">
        <v>102</v>
      </c>
      <c r="C160" t="s">
        <v>106</v>
      </c>
      <c r="D160">
        <v>200</v>
      </c>
      <c r="F160">
        <v>480</v>
      </c>
      <c r="G160">
        <v>125</v>
      </c>
      <c r="H160" s="24" t="s">
        <v>107</v>
      </c>
    </row>
    <row r="161" spans="1:8" ht="15" customHeight="1">
      <c r="A161" s="16">
        <v>40129</v>
      </c>
      <c r="B161" t="s">
        <v>102</v>
      </c>
      <c r="C161" t="s">
        <v>108</v>
      </c>
      <c r="D161">
        <v>50</v>
      </c>
      <c r="F161">
        <v>39</v>
      </c>
      <c r="G161">
        <v>0</v>
      </c>
      <c r="H161" s="24" t="s">
        <v>107</v>
      </c>
    </row>
    <row r="162" spans="1:8" ht="15" customHeight="1">
      <c r="A162" s="16">
        <v>40129</v>
      </c>
      <c r="B162" t="s">
        <v>102</v>
      </c>
      <c r="C162" t="s">
        <v>109</v>
      </c>
      <c r="D162">
        <v>200</v>
      </c>
      <c r="F162">
        <v>420</v>
      </c>
      <c r="G162">
        <v>0</v>
      </c>
      <c r="H162" s="24" t="s">
        <v>107</v>
      </c>
    </row>
    <row r="163" spans="1:8" ht="15" customHeight="1">
      <c r="A163" s="16">
        <v>40129</v>
      </c>
      <c r="B163" t="s">
        <v>102</v>
      </c>
      <c r="C163" t="s">
        <v>110</v>
      </c>
      <c r="D163">
        <v>25</v>
      </c>
      <c r="F163">
        <v>737.5</v>
      </c>
      <c r="G163">
        <v>0</v>
      </c>
      <c r="H163" s="24" t="s">
        <v>111</v>
      </c>
    </row>
    <row r="164" spans="1:8" ht="15" customHeight="1">
      <c r="A164" s="16">
        <v>40135</v>
      </c>
      <c r="B164" t="s">
        <v>102</v>
      </c>
      <c r="C164" t="s">
        <v>112</v>
      </c>
      <c r="D164">
        <v>60</v>
      </c>
      <c r="F164">
        <v>45</v>
      </c>
      <c r="G164">
        <v>0</v>
      </c>
      <c r="H164" s="24" t="s">
        <v>113</v>
      </c>
    </row>
    <row r="165" spans="1:8" ht="15" customHeight="1">
      <c r="A165" s="16">
        <v>40092</v>
      </c>
      <c r="B165" t="s">
        <v>114</v>
      </c>
      <c r="C165" t="s">
        <v>115</v>
      </c>
      <c r="D165">
        <v>320</v>
      </c>
      <c r="F165">
        <v>4476.8</v>
      </c>
      <c r="G165">
        <v>182.5</v>
      </c>
      <c r="H165" s="23" t="s">
        <v>116</v>
      </c>
    </row>
    <row r="166" spans="1:8" ht="15" customHeight="1">
      <c r="A166" s="16">
        <v>40130</v>
      </c>
      <c r="B166" t="s">
        <v>117</v>
      </c>
      <c r="C166" t="s">
        <v>118</v>
      </c>
      <c r="D166">
        <v>200</v>
      </c>
      <c r="F166">
        <v>2452</v>
      </c>
      <c r="G166">
        <v>49.02</v>
      </c>
      <c r="H166" s="24" t="s">
        <v>119</v>
      </c>
    </row>
    <row r="167" spans="1:8" ht="15" customHeight="1">
      <c r="A167" s="16">
        <v>40130</v>
      </c>
      <c r="B167" t="s">
        <v>117</v>
      </c>
      <c r="C167" t="s">
        <v>120</v>
      </c>
      <c r="D167">
        <v>200</v>
      </c>
      <c r="F167">
        <v>3644</v>
      </c>
      <c r="G167">
        <v>0</v>
      </c>
      <c r="H167" s="24" t="s">
        <v>119</v>
      </c>
    </row>
    <row r="168" spans="1:8" ht="15" customHeight="1">
      <c r="A168" s="16">
        <v>40130</v>
      </c>
      <c r="B168" t="s">
        <v>117</v>
      </c>
      <c r="C168" t="s">
        <v>121</v>
      </c>
      <c r="D168">
        <v>5</v>
      </c>
      <c r="F168">
        <v>125</v>
      </c>
      <c r="G168">
        <v>0</v>
      </c>
      <c r="H168" s="24" t="s">
        <v>119</v>
      </c>
    </row>
    <row r="169" spans="1:8" ht="15" customHeight="1">
      <c r="A169" s="16">
        <v>40130</v>
      </c>
      <c r="B169" t="s">
        <v>117</v>
      </c>
      <c r="C169" t="s">
        <v>122</v>
      </c>
      <c r="D169">
        <v>25</v>
      </c>
      <c r="F169">
        <v>812.5</v>
      </c>
      <c r="G169">
        <v>0</v>
      </c>
      <c r="H169" s="24" t="s">
        <v>119</v>
      </c>
    </row>
    <row r="170" spans="1:8" ht="15" customHeight="1">
      <c r="A170" s="16">
        <v>40137</v>
      </c>
      <c r="B170" t="s">
        <v>117</v>
      </c>
      <c r="C170" t="s">
        <v>123</v>
      </c>
      <c r="D170">
        <v>500</v>
      </c>
      <c r="F170">
        <v>7345</v>
      </c>
      <c r="G170">
        <v>59.66</v>
      </c>
      <c r="H170" s="24" t="s">
        <v>124</v>
      </c>
    </row>
    <row r="171" spans="1:8" ht="15" customHeight="1">
      <c r="A171" s="16">
        <v>40169</v>
      </c>
      <c r="B171" t="s">
        <v>117</v>
      </c>
      <c r="C171" t="s">
        <v>125</v>
      </c>
      <c r="H171" s="24" t="s">
        <v>126</v>
      </c>
    </row>
    <row r="172" spans="1:8" ht="15" customHeight="1">
      <c r="A172" s="16">
        <v>40112</v>
      </c>
      <c r="B172" t="s">
        <v>127</v>
      </c>
      <c r="C172" t="s">
        <v>128</v>
      </c>
      <c r="D172">
        <v>150</v>
      </c>
      <c r="F172">
        <v>221.69</v>
      </c>
      <c r="G172">
        <v>37.93</v>
      </c>
      <c r="H172" s="23" t="s">
        <v>129</v>
      </c>
    </row>
  </sheetData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K27" sqref="K27"/>
    </sheetView>
  </sheetViews>
  <sheetFormatPr defaultColWidth="16.625" defaultRowHeight="16.5" customHeight="1"/>
  <cols>
    <col min="1" max="1" width="14.25" style="29" bestFit="1" customWidth="1"/>
    <col min="2" max="2" width="14.5" style="29" bestFit="1" customWidth="1"/>
    <col min="3" max="3" width="10.375" style="29" bestFit="1" customWidth="1"/>
    <col min="4" max="4" width="14.25" style="29" bestFit="1" customWidth="1"/>
    <col min="5" max="5" width="15.75" style="29" bestFit="1" customWidth="1"/>
    <col min="6" max="6" width="17.125" style="29" bestFit="1" customWidth="1"/>
    <col min="7" max="7" width="14.875" style="29" bestFit="1" customWidth="1"/>
    <col min="8" max="8" width="8.625" style="29" bestFit="1" customWidth="1"/>
    <col min="9" max="9" width="10.25" style="29" bestFit="1" customWidth="1"/>
    <col min="10" max="16384" width="16.625" style="29"/>
  </cols>
  <sheetData>
    <row r="1" spans="1:9" ht="16.5" customHeight="1">
      <c r="A1" s="25" t="s">
        <v>130</v>
      </c>
      <c r="B1" s="26" t="s">
        <v>131</v>
      </c>
      <c r="C1" s="26" t="s">
        <v>132</v>
      </c>
      <c r="D1" s="27" t="s">
        <v>133</v>
      </c>
      <c r="E1" s="27" t="s">
        <v>134</v>
      </c>
      <c r="F1" s="27" t="s">
        <v>135</v>
      </c>
      <c r="G1" s="27" t="s">
        <v>136</v>
      </c>
      <c r="H1" s="27" t="s">
        <v>137</v>
      </c>
      <c r="I1" s="28" t="s">
        <v>138</v>
      </c>
    </row>
    <row r="2" spans="1:9" ht="16.5" customHeight="1" thickBot="1">
      <c r="A2" s="30" t="s">
        <v>139</v>
      </c>
      <c r="B2" s="31" t="s">
        <v>140</v>
      </c>
      <c r="C2" s="32">
        <v>42007</v>
      </c>
      <c r="D2" s="33" t="s">
        <v>141</v>
      </c>
      <c r="E2" s="33" t="s">
        <v>142</v>
      </c>
      <c r="F2" s="33" t="s">
        <v>141</v>
      </c>
      <c r="G2" s="33" t="s">
        <v>143</v>
      </c>
      <c r="H2" s="34" t="s">
        <v>144</v>
      </c>
      <c r="I2" s="35">
        <v>173.14</v>
      </c>
    </row>
    <row r="3" spans="1:9" ht="16.5" customHeight="1" thickBot="1">
      <c r="A3" s="30" t="s">
        <v>139</v>
      </c>
      <c r="B3" s="31" t="s">
        <v>145</v>
      </c>
      <c r="C3" s="32">
        <v>42014</v>
      </c>
      <c r="D3" s="33" t="s">
        <v>141</v>
      </c>
      <c r="E3" s="33" t="s">
        <v>146</v>
      </c>
      <c r="F3" s="33" t="s">
        <v>147</v>
      </c>
      <c r="G3" s="33" t="s">
        <v>148</v>
      </c>
      <c r="H3" s="34" t="s">
        <v>149</v>
      </c>
      <c r="I3" s="35">
        <v>192.48</v>
      </c>
    </row>
    <row r="4" spans="1:9" ht="16.5" customHeight="1" thickBot="1">
      <c r="A4" s="30" t="s">
        <v>139</v>
      </c>
      <c r="B4" s="31" t="s">
        <v>150</v>
      </c>
      <c r="C4" s="32">
        <v>42021</v>
      </c>
      <c r="D4" s="33" t="s">
        <v>141</v>
      </c>
      <c r="E4" s="33" t="s">
        <v>151</v>
      </c>
      <c r="F4" s="34" t="s">
        <v>152</v>
      </c>
      <c r="G4" s="33" t="s">
        <v>153</v>
      </c>
      <c r="H4" s="34" t="s">
        <v>154</v>
      </c>
      <c r="I4" s="35">
        <v>149.6</v>
      </c>
    </row>
    <row r="5" spans="1:9" ht="16.5" customHeight="1" thickBot="1">
      <c r="A5" s="30" t="s">
        <v>139</v>
      </c>
      <c r="B5" s="31" t="s">
        <v>155</v>
      </c>
      <c r="C5" s="32">
        <v>42028</v>
      </c>
      <c r="D5" s="33" t="s">
        <v>141</v>
      </c>
      <c r="E5" s="33" t="s">
        <v>156</v>
      </c>
      <c r="F5" s="33" t="s">
        <v>141</v>
      </c>
      <c r="G5" s="33" t="s">
        <v>157</v>
      </c>
      <c r="H5" s="34" t="s">
        <v>158</v>
      </c>
      <c r="I5" s="35">
        <v>213.89</v>
      </c>
    </row>
    <row r="6" spans="1:9" ht="16.5" customHeight="1" thickBot="1">
      <c r="A6" s="30" t="s">
        <v>139</v>
      </c>
      <c r="B6" s="31" t="s">
        <v>159</v>
      </c>
      <c r="C6" s="32">
        <v>42035</v>
      </c>
      <c r="D6" s="33" t="s">
        <v>141</v>
      </c>
      <c r="E6" s="33" t="s">
        <v>160</v>
      </c>
      <c r="F6" s="33" t="s">
        <v>161</v>
      </c>
      <c r="G6" s="33" t="s">
        <v>162</v>
      </c>
      <c r="H6" s="34" t="s">
        <v>163</v>
      </c>
      <c r="I6" s="35">
        <v>154.91999999999999</v>
      </c>
    </row>
    <row r="7" spans="1:9" ht="16.5" customHeight="1" thickBot="1">
      <c r="A7" s="30" t="s">
        <v>139</v>
      </c>
      <c r="B7" s="31" t="s">
        <v>164</v>
      </c>
      <c r="C7" s="32">
        <v>42042</v>
      </c>
      <c r="D7" s="33" t="s">
        <v>141</v>
      </c>
      <c r="E7" s="33" t="s">
        <v>165</v>
      </c>
      <c r="F7" s="33" t="s">
        <v>166</v>
      </c>
      <c r="G7" s="33" t="s">
        <v>167</v>
      </c>
      <c r="H7" s="34" t="s">
        <v>168</v>
      </c>
      <c r="I7" s="35">
        <v>143.86000000000001</v>
      </c>
    </row>
    <row r="8" spans="1:9" ht="16.5" customHeight="1" thickBot="1">
      <c r="A8" s="30" t="s">
        <v>139</v>
      </c>
      <c r="B8" s="31" t="s">
        <v>169</v>
      </c>
      <c r="C8" s="32">
        <v>42049</v>
      </c>
      <c r="D8" s="33" t="s">
        <v>141</v>
      </c>
      <c r="E8" s="33" t="s">
        <v>170</v>
      </c>
      <c r="F8" s="33" t="s">
        <v>171</v>
      </c>
      <c r="G8" s="33" t="s">
        <v>172</v>
      </c>
      <c r="H8" s="34" t="s">
        <v>173</v>
      </c>
      <c r="I8" s="35">
        <v>161.91999999999999</v>
      </c>
    </row>
    <row r="9" spans="1:9" ht="16.5" customHeight="1" thickBot="1">
      <c r="A9" s="30" t="s">
        <v>139</v>
      </c>
      <c r="B9" s="31" t="s">
        <v>174</v>
      </c>
      <c r="C9" s="32">
        <v>42056</v>
      </c>
      <c r="D9" s="33" t="s">
        <v>141</v>
      </c>
      <c r="E9" s="33" t="s">
        <v>175</v>
      </c>
      <c r="F9" s="33" t="s">
        <v>176</v>
      </c>
      <c r="G9" s="33" t="s">
        <v>177</v>
      </c>
      <c r="H9" s="34" t="s">
        <v>178</v>
      </c>
      <c r="I9" s="35">
        <v>226.71</v>
      </c>
    </row>
    <row r="10" spans="1:9" ht="16.5" customHeight="1" thickBot="1">
      <c r="A10" s="30" t="s">
        <v>139</v>
      </c>
      <c r="B10" s="31" t="s">
        <v>179</v>
      </c>
      <c r="C10" s="32">
        <v>42063</v>
      </c>
      <c r="D10" s="33" t="s">
        <v>141</v>
      </c>
      <c r="E10" s="33" t="s">
        <v>180</v>
      </c>
      <c r="F10" s="33" t="s">
        <v>181</v>
      </c>
      <c r="G10" s="33" t="s">
        <v>182</v>
      </c>
      <c r="H10" s="34" t="s">
        <v>183</v>
      </c>
      <c r="I10" s="35">
        <v>146.11000000000001</v>
      </c>
    </row>
    <row r="11" spans="1:9" ht="16.5" customHeight="1" thickBot="1">
      <c r="A11" s="30" t="s">
        <v>139</v>
      </c>
      <c r="B11" s="31" t="s">
        <v>184</v>
      </c>
      <c r="C11" s="32">
        <v>42070</v>
      </c>
      <c r="D11" s="33" t="s">
        <v>141</v>
      </c>
      <c r="E11" s="33" t="s">
        <v>185</v>
      </c>
      <c r="F11" s="33" t="s">
        <v>141</v>
      </c>
      <c r="G11" s="33" t="s">
        <v>186</v>
      </c>
      <c r="H11" s="34" t="s">
        <v>187</v>
      </c>
      <c r="I11" s="35">
        <v>235.57</v>
      </c>
    </row>
    <row r="12" spans="1:9" ht="16.5" customHeight="1" thickBot="1">
      <c r="A12" s="36" t="s">
        <v>139</v>
      </c>
      <c r="B12" s="37" t="s">
        <v>188</v>
      </c>
      <c r="C12" s="38">
        <v>42077</v>
      </c>
      <c r="D12" s="39" t="s">
        <v>141</v>
      </c>
      <c r="E12" s="39" t="s">
        <v>189</v>
      </c>
      <c r="F12" s="39" t="s">
        <v>190</v>
      </c>
      <c r="G12" s="39" t="s">
        <v>191</v>
      </c>
      <c r="H12" s="40" t="s">
        <v>192</v>
      </c>
      <c r="I12" s="35">
        <v>206.99</v>
      </c>
    </row>
    <row r="13" spans="1:9" ht="16.5" customHeight="1" thickBot="1">
      <c r="A13" s="30" t="s">
        <v>139</v>
      </c>
      <c r="B13" s="31" t="s">
        <v>193</v>
      </c>
      <c r="C13" s="32">
        <v>42084</v>
      </c>
      <c r="D13" s="33" t="s">
        <v>141</v>
      </c>
      <c r="E13" s="33" t="s">
        <v>194</v>
      </c>
      <c r="F13" s="33" t="s">
        <v>195</v>
      </c>
      <c r="G13" s="33" t="s">
        <v>196</v>
      </c>
      <c r="H13" s="34" t="s">
        <v>197</v>
      </c>
      <c r="I13" s="35">
        <v>141.96</v>
      </c>
    </row>
    <row r="14" spans="1:9" ht="16.5" customHeight="1" thickBot="1">
      <c r="A14" s="30" t="s">
        <v>139</v>
      </c>
      <c r="B14" s="31" t="s">
        <v>198</v>
      </c>
      <c r="C14" s="32">
        <v>42091</v>
      </c>
      <c r="D14" s="33" t="s">
        <v>141</v>
      </c>
      <c r="E14" s="33" t="s">
        <v>199</v>
      </c>
      <c r="F14" s="33" t="s">
        <v>141</v>
      </c>
      <c r="G14" s="33" t="s">
        <v>200</v>
      </c>
      <c r="H14" s="34" t="s">
        <v>201</v>
      </c>
      <c r="I14" s="35">
        <v>109.65</v>
      </c>
    </row>
    <row r="15" spans="1:9" ht="16.5" customHeight="1" thickBot="1">
      <c r="A15" s="30" t="s">
        <v>139</v>
      </c>
      <c r="B15" s="31" t="s">
        <v>202</v>
      </c>
      <c r="C15" s="32">
        <v>42098</v>
      </c>
      <c r="D15" s="33" t="s">
        <v>141</v>
      </c>
      <c r="E15" s="33" t="s">
        <v>203</v>
      </c>
      <c r="F15" s="33" t="s">
        <v>204</v>
      </c>
      <c r="G15" s="33" t="s">
        <v>205</v>
      </c>
      <c r="H15" s="34" t="s">
        <v>206</v>
      </c>
      <c r="I15" s="35">
        <v>197.57</v>
      </c>
    </row>
    <row r="16" spans="1:9" ht="16.5" customHeight="1" thickBot="1">
      <c r="A16" s="30" t="s">
        <v>139</v>
      </c>
      <c r="B16" s="31" t="s">
        <v>207</v>
      </c>
      <c r="C16" s="32">
        <v>42105</v>
      </c>
      <c r="D16" s="33" t="s">
        <v>141</v>
      </c>
      <c r="E16" s="33" t="s">
        <v>208</v>
      </c>
      <c r="F16" s="33" t="s">
        <v>209</v>
      </c>
      <c r="G16" s="33" t="s">
        <v>210</v>
      </c>
      <c r="H16" s="34" t="s">
        <v>211</v>
      </c>
      <c r="I16" s="35">
        <v>187.01</v>
      </c>
    </row>
    <row r="17" spans="1:9" ht="16.5" customHeight="1" thickBot="1">
      <c r="A17" s="30" t="s">
        <v>139</v>
      </c>
      <c r="B17" s="31" t="s">
        <v>212</v>
      </c>
      <c r="C17" s="32">
        <v>42112</v>
      </c>
      <c r="D17" s="33" t="s">
        <v>141</v>
      </c>
      <c r="E17" s="33" t="s">
        <v>213</v>
      </c>
      <c r="F17" s="33" t="s">
        <v>214</v>
      </c>
      <c r="G17" s="33" t="s">
        <v>215</v>
      </c>
      <c r="H17" s="34" t="s">
        <v>216</v>
      </c>
      <c r="I17" s="35">
        <v>167.75</v>
      </c>
    </row>
    <row r="18" spans="1:9" ht="16.5" customHeight="1" thickBot="1">
      <c r="A18" s="30" t="s">
        <v>139</v>
      </c>
      <c r="B18" s="31" t="s">
        <v>217</v>
      </c>
      <c r="C18" s="32">
        <v>42119</v>
      </c>
      <c r="D18" s="33" t="s">
        <v>141</v>
      </c>
      <c r="E18" s="33" t="s">
        <v>218</v>
      </c>
      <c r="F18" s="34" t="s">
        <v>219</v>
      </c>
      <c r="G18" s="33" t="s">
        <v>220</v>
      </c>
      <c r="H18" s="34" t="s">
        <v>221</v>
      </c>
      <c r="I18" s="35">
        <v>369.64</v>
      </c>
    </row>
    <row r="19" spans="1:9" ht="16.5" customHeight="1" thickBot="1">
      <c r="A19" s="30" t="s">
        <v>139</v>
      </c>
      <c r="B19" s="31" t="s">
        <v>222</v>
      </c>
      <c r="C19" s="32">
        <v>42126</v>
      </c>
      <c r="D19" s="33" t="s">
        <v>141</v>
      </c>
      <c r="E19" s="33" t="s">
        <v>223</v>
      </c>
      <c r="F19" s="33" t="s">
        <v>224</v>
      </c>
      <c r="G19" s="33" t="s">
        <v>225</v>
      </c>
      <c r="H19" s="34" t="s">
        <v>226</v>
      </c>
      <c r="I19" s="35">
        <v>83.14</v>
      </c>
    </row>
    <row r="20" spans="1:9" ht="16.5" customHeight="1" thickBot="1">
      <c r="A20" s="30" t="s">
        <v>139</v>
      </c>
      <c r="B20" s="31" t="s">
        <v>227</v>
      </c>
      <c r="C20" s="32">
        <v>42133</v>
      </c>
      <c r="D20" s="33" t="s">
        <v>141</v>
      </c>
      <c r="E20" s="33" t="s">
        <v>228</v>
      </c>
      <c r="F20" s="33" t="s">
        <v>229</v>
      </c>
      <c r="G20" s="33" t="s">
        <v>230</v>
      </c>
      <c r="H20" s="34" t="s">
        <v>231</v>
      </c>
      <c r="I20" s="35">
        <v>177.59</v>
      </c>
    </row>
    <row r="21" spans="1:9" ht="16.5" customHeight="1" thickBot="1">
      <c r="A21" s="30" t="s">
        <v>139</v>
      </c>
      <c r="B21" s="31" t="s">
        <v>232</v>
      </c>
      <c r="C21" s="32">
        <v>42140</v>
      </c>
      <c r="D21" s="33" t="s">
        <v>141</v>
      </c>
      <c r="E21" s="33" t="s">
        <v>233</v>
      </c>
      <c r="F21" s="33" t="s">
        <v>234</v>
      </c>
      <c r="G21" s="33" t="s">
        <v>235</v>
      </c>
      <c r="H21" s="34" t="s">
        <v>236</v>
      </c>
      <c r="I21" s="35">
        <v>212.56</v>
      </c>
    </row>
    <row r="22" spans="1:9" ht="16.5" customHeight="1" thickBot="1">
      <c r="A22" s="36" t="s">
        <v>139</v>
      </c>
      <c r="B22" s="37" t="s">
        <v>237</v>
      </c>
      <c r="C22" s="38">
        <v>42147</v>
      </c>
      <c r="D22" s="39" t="s">
        <v>141</v>
      </c>
      <c r="E22" s="39" t="s">
        <v>238</v>
      </c>
      <c r="F22" s="39" t="s">
        <v>239</v>
      </c>
      <c r="G22" s="39" t="s">
        <v>240</v>
      </c>
      <c r="H22" s="40" t="s">
        <v>241</v>
      </c>
      <c r="I22" s="35">
        <v>144.62</v>
      </c>
    </row>
    <row r="23" spans="1:9" ht="16.5" customHeight="1" thickBot="1">
      <c r="A23" s="30" t="s">
        <v>139</v>
      </c>
      <c r="B23" s="31" t="s">
        <v>242</v>
      </c>
      <c r="C23" s="32">
        <v>42154</v>
      </c>
      <c r="D23" s="33" t="s">
        <v>141</v>
      </c>
      <c r="E23" s="33" t="s">
        <v>243</v>
      </c>
      <c r="F23" s="33" t="s">
        <v>244</v>
      </c>
      <c r="G23" s="33" t="s">
        <v>245</v>
      </c>
      <c r="H23" s="34" t="s">
        <v>246</v>
      </c>
      <c r="I23" s="35">
        <v>166.59</v>
      </c>
    </row>
    <row r="24" spans="1:9" ht="16.5" customHeight="1" thickBot="1">
      <c r="A24" s="30" t="s">
        <v>139</v>
      </c>
      <c r="B24" s="31" t="s">
        <v>247</v>
      </c>
      <c r="C24" s="32">
        <v>42161</v>
      </c>
      <c r="D24" s="33" t="s">
        <v>141</v>
      </c>
      <c r="E24" s="33" t="s">
        <v>248</v>
      </c>
      <c r="F24" s="34" t="s">
        <v>249</v>
      </c>
      <c r="G24" s="33" t="s">
        <v>250</v>
      </c>
      <c r="H24" s="34" t="s">
        <v>251</v>
      </c>
      <c r="I24" s="35">
        <v>342.89</v>
      </c>
    </row>
    <row r="25" spans="1:9" ht="16.5" customHeight="1" thickBot="1">
      <c r="A25" s="30" t="s">
        <v>139</v>
      </c>
      <c r="B25" s="31" t="s">
        <v>252</v>
      </c>
      <c r="C25" s="32">
        <v>42168</v>
      </c>
      <c r="D25" s="33" t="s">
        <v>141</v>
      </c>
      <c r="E25" s="33" t="s">
        <v>253</v>
      </c>
      <c r="F25" s="34" t="s">
        <v>254</v>
      </c>
      <c r="G25" s="33" t="s">
        <v>255</v>
      </c>
      <c r="H25" s="34" t="s">
        <v>256</v>
      </c>
      <c r="I25" s="35">
        <v>196.85</v>
      </c>
    </row>
    <row r="26" spans="1:9" ht="16.5" customHeight="1" thickBot="1">
      <c r="A26" s="30" t="s">
        <v>139</v>
      </c>
      <c r="B26" s="31" t="s">
        <v>257</v>
      </c>
      <c r="C26" s="32">
        <v>42175</v>
      </c>
      <c r="D26" s="33" t="s">
        <v>141</v>
      </c>
      <c r="E26" s="33" t="s">
        <v>258</v>
      </c>
      <c r="F26" s="33" t="s">
        <v>259</v>
      </c>
      <c r="G26" s="33" t="s">
        <v>260</v>
      </c>
      <c r="H26" s="34" t="s">
        <v>261</v>
      </c>
      <c r="I26" s="35">
        <v>309.54000000000002</v>
      </c>
    </row>
    <row r="27" spans="1:9" ht="16.5" customHeight="1" thickBot="1">
      <c r="A27" s="30" t="s">
        <v>139</v>
      </c>
      <c r="B27" s="31" t="s">
        <v>262</v>
      </c>
      <c r="C27" s="32">
        <v>42182</v>
      </c>
      <c r="D27" s="33" t="s">
        <v>141</v>
      </c>
      <c r="E27" s="33" t="s">
        <v>263</v>
      </c>
      <c r="F27" s="33" t="s">
        <v>264</v>
      </c>
      <c r="G27" s="33" t="s">
        <v>265</v>
      </c>
      <c r="H27" s="34" t="s">
        <v>266</v>
      </c>
      <c r="I27" s="35">
        <v>312.99</v>
      </c>
    </row>
    <row r="28" spans="1:9" ht="16.5" customHeight="1" thickBot="1">
      <c r="A28" s="30" t="s">
        <v>139</v>
      </c>
      <c r="B28" s="31" t="s">
        <v>267</v>
      </c>
      <c r="C28" s="32">
        <v>42189</v>
      </c>
      <c r="D28" s="33" t="s">
        <v>141</v>
      </c>
      <c r="E28" s="33" t="s">
        <v>268</v>
      </c>
      <c r="F28" s="33" t="s">
        <v>269</v>
      </c>
      <c r="G28" s="33" t="s">
        <v>270</v>
      </c>
      <c r="H28" s="34" t="s">
        <v>271</v>
      </c>
      <c r="I28" s="35">
        <v>256.07</v>
      </c>
    </row>
    <row r="29" spans="1:9" ht="16.5" customHeight="1" thickBot="1">
      <c r="A29" s="30" t="s">
        <v>139</v>
      </c>
      <c r="B29" s="31" t="s">
        <v>272</v>
      </c>
      <c r="C29" s="32">
        <v>42196</v>
      </c>
      <c r="D29" s="33" t="s">
        <v>141</v>
      </c>
      <c r="E29" s="33" t="s">
        <v>273</v>
      </c>
      <c r="F29" s="33" t="s">
        <v>274</v>
      </c>
      <c r="G29" s="33" t="s">
        <v>275</v>
      </c>
      <c r="H29" s="34" t="s">
        <v>276</v>
      </c>
      <c r="I29" s="35">
        <v>165.14</v>
      </c>
    </row>
    <row r="30" spans="1:9" ht="16.5" customHeight="1" thickBot="1">
      <c r="A30" s="30" t="s">
        <v>139</v>
      </c>
      <c r="B30" s="31" t="s">
        <v>277</v>
      </c>
      <c r="C30" s="32">
        <v>42203</v>
      </c>
      <c r="D30" s="33" t="s">
        <v>141</v>
      </c>
      <c r="E30" s="33" t="s">
        <v>278</v>
      </c>
      <c r="F30" s="34" t="s">
        <v>279</v>
      </c>
      <c r="G30" s="33" t="s">
        <v>280</v>
      </c>
      <c r="H30" s="34" t="s">
        <v>281</v>
      </c>
      <c r="I30" s="35">
        <v>266.88</v>
      </c>
    </row>
    <row r="31" spans="1:9" ht="16.5" customHeight="1" thickBot="1">
      <c r="A31" s="30" t="s">
        <v>139</v>
      </c>
      <c r="B31" s="31" t="s">
        <v>282</v>
      </c>
      <c r="C31" s="32">
        <v>42210</v>
      </c>
      <c r="D31" s="33" t="s">
        <v>141</v>
      </c>
      <c r="E31" s="33" t="s">
        <v>283</v>
      </c>
      <c r="F31" s="33" t="s">
        <v>284</v>
      </c>
      <c r="G31" s="33" t="s">
        <v>285</v>
      </c>
      <c r="H31" s="34" t="s">
        <v>286</v>
      </c>
      <c r="I31" s="35">
        <v>156.59</v>
      </c>
    </row>
    <row r="32" spans="1:9" ht="16.5" customHeight="1" thickBot="1">
      <c r="A32" s="36" t="s">
        <v>139</v>
      </c>
      <c r="B32" s="37" t="s">
        <v>287</v>
      </c>
      <c r="C32" s="38">
        <v>42217</v>
      </c>
      <c r="D32" s="39" t="s">
        <v>141</v>
      </c>
      <c r="E32" s="39" t="s">
        <v>288</v>
      </c>
      <c r="F32" s="39" t="s">
        <v>141</v>
      </c>
      <c r="G32" s="39" t="s">
        <v>289</v>
      </c>
      <c r="H32" s="40" t="s">
        <v>290</v>
      </c>
      <c r="I32" s="35">
        <v>240.94</v>
      </c>
    </row>
    <row r="33" spans="1:9" ht="16.5" customHeight="1" thickBot="1">
      <c r="A33" s="30" t="s">
        <v>139</v>
      </c>
      <c r="B33" s="31" t="s">
        <v>291</v>
      </c>
      <c r="C33" s="32">
        <v>42224</v>
      </c>
      <c r="D33" s="33" t="s">
        <v>141</v>
      </c>
      <c r="E33" s="33" t="s">
        <v>292</v>
      </c>
      <c r="F33" s="33" t="s">
        <v>293</v>
      </c>
      <c r="G33" s="33" t="s">
        <v>294</v>
      </c>
      <c r="H33" s="34" t="s">
        <v>295</v>
      </c>
      <c r="I33" s="35">
        <v>118.18</v>
      </c>
    </row>
    <row r="34" spans="1:9" ht="16.5" customHeight="1" thickBot="1">
      <c r="A34" s="30" t="s">
        <v>139</v>
      </c>
      <c r="B34" s="31" t="s">
        <v>296</v>
      </c>
      <c r="C34" s="32">
        <v>42231</v>
      </c>
      <c r="D34" s="33" t="s">
        <v>141</v>
      </c>
      <c r="E34" s="33" t="s">
        <v>141</v>
      </c>
      <c r="F34" s="33" t="s">
        <v>297</v>
      </c>
      <c r="G34" s="33" t="s">
        <v>298</v>
      </c>
      <c r="H34" s="33" t="s">
        <v>141</v>
      </c>
      <c r="I34" s="35">
        <v>0.84</v>
      </c>
    </row>
    <row r="35" spans="1:9" ht="16.5" customHeight="1">
      <c r="I35" s="29">
        <f>SUM(I2:I34)</f>
        <v>6330.18</v>
      </c>
    </row>
  </sheetData>
  <hyperlinks>
    <hyperlink ref="A1" r:id="rId1" display="https://www.apps.ups.com/ebilling/summaryReport.do?sortColumn=0&amp;reportId=ups_inv_sum_rptt&amp;transformerId=tr1&amp;ascending=true&amp;currentGroup=1"/>
    <hyperlink ref="B1" r:id="rId2" display="https://www.apps.ups.com/ebilling/summaryReport.do?sortColumn=1&amp;reportId=ups_inv_sum_rptt&amp;transformerId=tr1&amp;ascending=true&amp;currentGroup=1"/>
    <hyperlink ref="C1" r:id="rId3" display="https://www.apps.ups.com/ebilling/summaryReport.do?sortColumn=2&amp;reportId=ups_inv_sum_rptt&amp;transformerId=tr1&amp;ascending=false&amp;currentGroup=1"/>
    <hyperlink ref="D1" r:id="rId4" display="https://www.apps.ups.com/ebilling/summaryReport.do?sortColumn=3&amp;reportId=ups_inv_sum_rptt&amp;transformerId=tr1&amp;ascending=true&amp;currentGroup=1"/>
    <hyperlink ref="E1" r:id="rId5" display="https://www.apps.ups.com/ebilling/summaryReport.do?sortColumn=4&amp;reportId=ups_inv_sum_rptt&amp;transformerId=tr1&amp;ascending=true&amp;currentGroup=1"/>
    <hyperlink ref="F1" r:id="rId6" display="https://www.apps.ups.com/ebilling/summaryReport.do?sortColumn=5&amp;reportId=ups_inv_sum_rptt&amp;transformerId=tr1&amp;ascending=true&amp;currentGroup=1"/>
    <hyperlink ref="G1" r:id="rId7" display="https://www.apps.ups.com/ebilling/summaryReport.do?sortColumn=9&amp;reportId=ups_inv_sum_rptt&amp;transformerId=tr1&amp;ascending=true&amp;currentGroup=1"/>
    <hyperlink ref="H1" r:id="rId8" display="https://www.apps.ups.com/ebilling/summaryReport.do?sortColumn=10&amp;reportId=ups_inv_sum_rptt&amp;transformerId=tr1&amp;ascending=true&amp;currentGroup=1"/>
    <hyperlink ref="I1" r:id="rId9" display="https://www.apps.ups.com/ebilling/summaryReport.do?sortColumn=11&amp;reportId=ups_inv_sum_rptt&amp;transformerId=tr1&amp;ascending=true&amp;currentGroup=1"/>
    <hyperlink ref="B2" r:id="rId10" display="https://www.apps.ups.com/ebilling/invoice/summary.do?reportId=upsInvoiceSumm&amp;invoiceNumber=100100000005W859E015&amp;accountNumber=00005W859E&amp;periodKey=97&amp;etlKey=113723"/>
    <hyperlink ref="B3" r:id="rId11" display="https://www.apps.ups.com/ebilling/invoice/summary.do?reportId=upsInvoiceSumm&amp;invoiceNumber=100100000005W859E025&amp;accountNumber=00005W859E&amp;periodKey=97&amp;etlKey=114389"/>
    <hyperlink ref="B4" r:id="rId12" display="https://www.apps.ups.com/ebilling/invoice/summary.do?reportId=upsInvoiceSumm&amp;invoiceNumber=100100000005W859E035&amp;accountNumber=00005W859E&amp;periodKey=97&amp;etlKey=115118"/>
    <hyperlink ref="B5" r:id="rId13" display="https://www.apps.ups.com/ebilling/invoice/summary.do?reportId=upsInvoiceSumm&amp;invoiceNumber=100100000005W859E045&amp;accountNumber=00005W859E&amp;periodKey=97&amp;etlKey=115836"/>
    <hyperlink ref="B6" r:id="rId14" display="https://www.apps.ups.com/ebilling/invoice/summary.do?reportId=upsInvoiceSumm&amp;invoiceNumber=100100000005W859E055&amp;accountNumber=00005W859E&amp;periodKey=97&amp;etlKey=116570"/>
    <hyperlink ref="B7" r:id="rId15" display="https://www.apps.ups.com/ebilling/invoice/summary.do?reportId=upsInvoiceSumm&amp;invoiceNumber=100100000005W859E065&amp;accountNumber=00005W859E&amp;periodKey=98&amp;etlKey=117423"/>
    <hyperlink ref="B8" r:id="rId16" display="https://www.apps.ups.com/ebilling/invoice/summary.do?reportId=upsInvoiceSumm&amp;invoiceNumber=100100000005W859E075&amp;accountNumber=00005W859E&amp;periodKey=98&amp;etlKey=118231"/>
    <hyperlink ref="B9" r:id="rId17" display="https://www.apps.ups.com/ebilling/invoice/summary.do?reportId=upsInvoiceSumm&amp;invoiceNumber=100100000005W859E085&amp;accountNumber=00005W859E&amp;periodKey=98&amp;etlKey=118967"/>
    <hyperlink ref="B10" r:id="rId18" display="https://www.apps.ups.com/ebilling/invoice/summary.do?reportId=upsInvoiceSumm&amp;invoiceNumber=100100000005W859E095&amp;accountNumber=00005W859E&amp;periodKey=98&amp;etlKey=119690"/>
    <hyperlink ref="B11" r:id="rId19" display="https://www.apps.ups.com/ebilling/invoice/summary.do?reportId=upsInvoiceSumm&amp;invoiceNumber=100100000005W859E105&amp;accountNumber=00005W859E&amp;periodKey=99&amp;etlKey=120491"/>
    <hyperlink ref="B12" r:id="rId20" display="https://www.apps.ups.com/ebilling/invoice/summary.do?reportId=upsInvoiceSumm&amp;invoiceNumber=100100000005W859E115&amp;accountNumber=00005W859E&amp;periodKey=99&amp;etlKey=121244"/>
    <hyperlink ref="B13" r:id="rId21" display="https://www.apps.ups.com/ebilling/invoice/summary.do?reportId=upsInvoiceSumm&amp;invoiceNumber=100100000005W859E125&amp;accountNumber=00005W859E&amp;periodKey=99&amp;etlKey=121980"/>
    <hyperlink ref="B14" r:id="rId22" display="https://www.apps.ups.com/ebilling/invoice/summary.do?reportId=upsInvoiceSumm&amp;invoiceNumber=100100000005W859E135&amp;accountNumber=00005W859E&amp;periodKey=99&amp;etlKey=122668"/>
    <hyperlink ref="B15" r:id="rId23" display="https://www.apps.ups.com/ebilling/invoice/summary.do?reportId=upsInvoiceSumm&amp;invoiceNumber=100100000005W859E145&amp;accountNumber=00005W859E&amp;periodKey=100&amp;etlKey=123558"/>
    <hyperlink ref="B16" r:id="rId24" display="https://www.apps.ups.com/ebilling/invoice/summary.do?reportId=upsInvoiceSumm&amp;invoiceNumber=100100000005W859E155&amp;accountNumber=00005W859E&amp;periodKey=100&amp;etlKey=124252"/>
    <hyperlink ref="B17" r:id="rId25" display="https://www.apps.ups.com/ebilling/invoice/summary.do?reportId=upsInvoiceSumm&amp;invoiceNumber=100100000005W859E165&amp;accountNumber=00005W859E&amp;periodKey=100&amp;etlKey=125038"/>
    <hyperlink ref="B18" r:id="rId26" display="https://www.apps.ups.com/ebilling/invoice/summary.do?reportId=upsInvoiceSumm&amp;invoiceNumber=100100000005W859E175&amp;accountNumber=00005W859E&amp;periodKey=100&amp;etlKey=125792"/>
    <hyperlink ref="B19" r:id="rId27" display="https://www.apps.ups.com/ebilling/invoice/summary.do?reportId=upsInvoiceSumm&amp;invoiceNumber=100100000005W859E185&amp;accountNumber=00005W859E&amp;periodKey=101&amp;etlKey=126508"/>
    <hyperlink ref="B20" r:id="rId28" display="https://www.apps.ups.com/ebilling/invoice/summary.do?reportId=upsInvoiceSumm&amp;invoiceNumber=100100000005W859E195&amp;accountNumber=00005W859E&amp;periodKey=101&amp;etlKey=127329"/>
    <hyperlink ref="B21" r:id="rId29" display="https://www.apps.ups.com/ebilling/invoice/summary.do?reportId=upsInvoiceSumm&amp;invoiceNumber=100100000005W859E205&amp;accountNumber=00005W859E&amp;periodKey=101&amp;etlKey=128192"/>
    <hyperlink ref="B22" r:id="rId30" display="https://www.apps.ups.com/ebilling/invoice/summary.do?reportId=upsInvoiceSumm&amp;invoiceNumber=100100000005W859E215&amp;accountNumber=00005W859E&amp;periodKey=101&amp;etlKey=129027"/>
    <hyperlink ref="B23" r:id="rId31" display="https://www.apps.ups.com/ebilling/invoice/summary.do?reportId=upsInvoiceSumm&amp;invoiceNumber=100100000005W859E225&amp;accountNumber=00005W859E&amp;periodKey=101&amp;etlKey=129720"/>
    <hyperlink ref="B24" r:id="rId32" display="https://www.apps.ups.com/ebilling/invoice/summary.do?reportId=upsInvoiceSumm&amp;invoiceNumber=100100000005W859E235&amp;accountNumber=00005W859E&amp;periodKey=102&amp;etlKey=130579"/>
    <hyperlink ref="B25" r:id="rId33" display="https://www.apps.ups.com/ebilling/invoice/summary.do?reportId=upsInvoiceSumm&amp;invoiceNumber=100100000005W859E245&amp;accountNumber=00005W859E&amp;periodKey=102&amp;etlKey=131375"/>
    <hyperlink ref="B26" r:id="rId34" display="https://www.apps.ups.com/ebilling/invoice/summary.do?reportId=upsInvoiceSumm&amp;invoiceNumber=100100000005W859E255&amp;accountNumber=00005W859E&amp;periodKey=102&amp;etlKey=132192"/>
    <hyperlink ref="B27" r:id="rId35" display="https://www.apps.ups.com/ebilling/invoice/summary.do?reportId=upsInvoiceSumm&amp;invoiceNumber=100100000005W859E265&amp;accountNumber=00005W859E&amp;periodKey=102&amp;etlKey=132914"/>
    <hyperlink ref="B28" r:id="rId36" display="https://www.apps.ups.com/ebilling/invoice/summary.do?reportId=upsInvoiceSumm&amp;invoiceNumber=100100000005W859E275&amp;accountNumber=00005W859E&amp;periodKey=103&amp;etlKey=133705"/>
    <hyperlink ref="B29" r:id="rId37" display="https://www.apps.ups.com/ebilling/invoice/summary.do?reportId=upsInvoiceSumm&amp;invoiceNumber=100100000005W859E285&amp;accountNumber=00005W859E&amp;periodKey=103&amp;etlKey=134453"/>
    <hyperlink ref="B30" r:id="rId38" display="https://www.apps.ups.com/ebilling/invoice/summary.do?reportId=upsInvoiceSumm&amp;invoiceNumber=100100000005W859E295&amp;accountNumber=00005W859E&amp;periodKey=103&amp;etlKey=135237"/>
    <hyperlink ref="B31" r:id="rId39" display="https://www.apps.ups.com/ebilling/invoice/summary.do?reportId=upsInvoiceSumm&amp;invoiceNumber=100100000005W859E305&amp;accountNumber=00005W859E&amp;periodKey=103&amp;etlKey=136040"/>
    <hyperlink ref="B32" r:id="rId40" display="https://www.apps.ups.com/ebilling/invoice/summary.do?reportId=upsInvoiceSumm&amp;invoiceNumber=100100000005W859E315&amp;accountNumber=00005W859E&amp;periodKey=104&amp;etlKey=136782"/>
    <hyperlink ref="B33" r:id="rId41" display="https://www.apps.ups.com/ebilling/invoice/summary.do?reportId=upsInvoiceSumm&amp;invoiceNumber=100100000005W859E325&amp;accountNumber=00005W859E&amp;periodKey=104&amp;etlKey=137615"/>
    <hyperlink ref="B34" r:id="rId42" display="https://www.apps.ups.com/ebilling/invoice/summary.do?reportId=upsInvoiceSumm&amp;invoiceNumber=100100000005W859E335&amp;accountNumber=00005W859E&amp;periodKey=104&amp;etlKey=138405"/>
  </hyperlinks>
  <pageMargins left="0.75" right="0.75" top="1" bottom="1" header="0.5" footer="0.5"/>
  <pageSetup paperSize="256" orientation="portrait" horizontalDpi="203" verticalDpi="203" r:id="rId4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4" sqref="A4:IV4"/>
    </sheetView>
  </sheetViews>
  <sheetFormatPr defaultRowHeight="16.5"/>
  <cols>
    <col min="1" max="1" width="17.125" bestFit="1" customWidth="1"/>
    <col min="2" max="5" width="12.75" bestFit="1" customWidth="1"/>
    <col min="6" max="6" width="11.125" bestFit="1" customWidth="1"/>
    <col min="7" max="12" width="12.75" bestFit="1" customWidth="1"/>
    <col min="13" max="13" width="9.625" bestFit="1" customWidth="1"/>
  </cols>
  <sheetData>
    <row r="1" spans="1:13">
      <c r="A1" t="s">
        <v>299</v>
      </c>
      <c r="B1" s="41">
        <v>42019</v>
      </c>
      <c r="C1" s="41">
        <v>42050</v>
      </c>
      <c r="D1" s="41">
        <v>42078</v>
      </c>
      <c r="E1" s="41">
        <v>42109</v>
      </c>
      <c r="F1" s="41">
        <v>42139</v>
      </c>
      <c r="G1" s="41">
        <v>42170</v>
      </c>
      <c r="H1" s="41">
        <v>42200</v>
      </c>
      <c r="I1" s="41">
        <v>42231</v>
      </c>
      <c r="J1" s="41">
        <v>42262</v>
      </c>
      <c r="K1" s="41">
        <v>42292</v>
      </c>
      <c r="L1" s="41">
        <v>42323</v>
      </c>
    </row>
    <row r="2" spans="1:13" s="42" customFormat="1">
      <c r="A2" s="42" t="s">
        <v>300</v>
      </c>
      <c r="B2" s="42">
        <v>57.19</v>
      </c>
      <c r="C2" s="42">
        <v>268.49</v>
      </c>
      <c r="D2" s="42">
        <v>111.21</v>
      </c>
      <c r="E2" s="42">
        <v>299.27</v>
      </c>
      <c r="F2" s="42">
        <v>162.63</v>
      </c>
      <c r="G2" s="42">
        <v>30.28</v>
      </c>
      <c r="H2" s="42">
        <v>155.96</v>
      </c>
      <c r="I2" s="42">
        <v>271.60000000000002</v>
      </c>
      <c r="J2" s="42">
        <v>79.540000000000006</v>
      </c>
      <c r="K2" s="42">
        <v>80.78</v>
      </c>
      <c r="L2" s="42">
        <v>83.96</v>
      </c>
    </row>
    <row r="3" spans="1:13" s="42" customFormat="1">
      <c r="A3" s="42" t="s">
        <v>301</v>
      </c>
      <c r="B3" s="42">
        <v>11.3</v>
      </c>
      <c r="C3" s="42">
        <v>0</v>
      </c>
      <c r="D3" s="42">
        <v>33.9</v>
      </c>
      <c r="E3" s="42">
        <v>1.93</v>
      </c>
      <c r="F3" s="42">
        <v>226.07</v>
      </c>
      <c r="G3" s="42">
        <v>5.2</v>
      </c>
      <c r="H3" s="42">
        <v>70.77</v>
      </c>
      <c r="I3" s="42">
        <v>-184.05</v>
      </c>
      <c r="J3" s="42">
        <v>2.04</v>
      </c>
      <c r="K3" s="42">
        <v>0</v>
      </c>
      <c r="L3" s="42">
        <v>10.65</v>
      </c>
    </row>
    <row r="4" spans="1:13" s="42" customFormat="1">
      <c r="A4" s="42" t="s">
        <v>302</v>
      </c>
      <c r="B4" s="42">
        <v>1300</v>
      </c>
      <c r="C4" s="42">
        <v>1957.28</v>
      </c>
      <c r="D4" s="42">
        <v>1945.84</v>
      </c>
      <c r="E4" s="42">
        <v>1038.57</v>
      </c>
      <c r="F4" s="42">
        <v>737.6</v>
      </c>
      <c r="G4" s="42">
        <v>1079.52</v>
      </c>
      <c r="H4" s="42">
        <v>1355.13</v>
      </c>
      <c r="I4" s="42">
        <v>1628.83</v>
      </c>
      <c r="J4" s="42">
        <v>1200.8</v>
      </c>
      <c r="K4" s="42">
        <v>1496.82</v>
      </c>
      <c r="L4" s="42">
        <v>1410.77</v>
      </c>
      <c r="M4" s="42">
        <f>SUM(B4:L4)</f>
        <v>15151.159999999998</v>
      </c>
    </row>
    <row r="5" spans="1:13" s="42" customFormat="1">
      <c r="A5" s="42" t="s">
        <v>303</v>
      </c>
      <c r="B5" s="42">
        <v>1500</v>
      </c>
      <c r="C5" s="42">
        <v>1800</v>
      </c>
      <c r="D5" s="42">
        <v>2100</v>
      </c>
      <c r="E5" s="42">
        <v>900</v>
      </c>
      <c r="F5" s="42">
        <v>600</v>
      </c>
      <c r="G5" s="42">
        <v>1200</v>
      </c>
      <c r="H5" s="42">
        <v>1400</v>
      </c>
      <c r="I5" s="42">
        <v>1400</v>
      </c>
      <c r="J5" s="42">
        <v>1200</v>
      </c>
      <c r="K5" s="42">
        <v>1500</v>
      </c>
      <c r="L5" s="42">
        <v>1350</v>
      </c>
      <c r="M5" s="42">
        <f>SUM(B5:L5)</f>
        <v>14950</v>
      </c>
    </row>
    <row r="6" spans="1:13" s="42" customFormat="1">
      <c r="A6" s="42" t="s">
        <v>304</v>
      </c>
      <c r="B6" s="42">
        <v>268.49</v>
      </c>
      <c r="C6" s="42">
        <v>111.21</v>
      </c>
      <c r="D6" s="42">
        <v>299.27</v>
      </c>
      <c r="E6" s="42">
        <v>162.63</v>
      </c>
      <c r="F6" s="42">
        <v>30.28</v>
      </c>
      <c r="G6" s="42">
        <v>155.96</v>
      </c>
      <c r="H6" s="42">
        <v>271.60000000000002</v>
      </c>
      <c r="I6" s="42">
        <v>79.540000000000006</v>
      </c>
      <c r="J6" s="42">
        <v>80.78</v>
      </c>
      <c r="K6" s="42">
        <v>83.96</v>
      </c>
      <c r="L6" s="42">
        <v>33.840000000000003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7"/>
  <sheetViews>
    <sheetView workbookViewId="0">
      <pane ySplit="1" topLeftCell="A2" activePane="bottomLeft" state="frozen"/>
      <selection pane="bottomLeft" activeCell="C3" sqref="C3:D14"/>
    </sheetView>
  </sheetViews>
  <sheetFormatPr defaultRowHeight="15"/>
  <cols>
    <col min="1" max="1" width="7" style="51" customWidth="1"/>
    <col min="2" max="2" width="6.875" style="51" customWidth="1"/>
    <col min="3" max="4" width="7" style="51" customWidth="1"/>
    <col min="5" max="5" width="1.5" style="51" customWidth="1"/>
    <col min="6" max="6" width="7" style="51" customWidth="1"/>
    <col min="7" max="7" width="6.875" style="51" customWidth="1"/>
    <col min="8" max="9" width="7" style="51" customWidth="1"/>
    <col min="10" max="10" width="1.5" style="51" customWidth="1"/>
    <col min="11" max="11" width="7" style="51" customWidth="1"/>
    <col min="12" max="12" width="6.875" style="51" customWidth="1"/>
    <col min="13" max="14" width="7" style="51" customWidth="1"/>
    <col min="15" max="15" width="1.5" style="51" customWidth="1"/>
    <col min="16" max="16" width="7" style="51" customWidth="1"/>
    <col min="17" max="17" width="6.875" style="51" customWidth="1"/>
    <col min="18" max="19" width="7" style="51" customWidth="1"/>
    <col min="20" max="20" width="1.5" style="51" customWidth="1"/>
    <col min="21" max="21" width="7" style="51" customWidth="1"/>
    <col min="22" max="22" width="6.875" style="51" customWidth="1"/>
    <col min="23" max="24" width="7" style="51" customWidth="1"/>
    <col min="25" max="25" width="1.5" style="51" customWidth="1"/>
    <col min="26" max="26" width="5.625" style="51" bestFit="1" customWidth="1"/>
    <col min="27" max="28" width="7" style="51" customWidth="1"/>
    <col min="29" max="29" width="6.75" style="51" bestFit="1" customWidth="1"/>
    <col min="30" max="30" width="7" style="51" customWidth="1"/>
    <col min="31" max="31" width="1.5" style="51" customWidth="1"/>
    <col min="32" max="32" width="5.625" style="51" bestFit="1" customWidth="1"/>
    <col min="33" max="34" width="7" style="51" customWidth="1"/>
    <col min="35" max="35" width="1.5" style="51" customWidth="1"/>
    <col min="36" max="36" width="7" style="51" customWidth="1"/>
    <col min="37" max="37" width="5.625" style="55" bestFit="1" customWidth="1"/>
    <col min="38" max="39" width="6.75" style="55" bestFit="1" customWidth="1"/>
    <col min="40" max="16384" width="9" style="55"/>
  </cols>
  <sheetData>
    <row r="1" spans="1:41" s="50" customFormat="1">
      <c r="A1" s="43">
        <v>2017</v>
      </c>
      <c r="B1" s="44" t="s">
        <v>305</v>
      </c>
      <c r="C1" s="44" t="s">
        <v>306</v>
      </c>
      <c r="D1" s="44" t="s">
        <v>307</v>
      </c>
      <c r="E1" s="45"/>
      <c r="F1" s="43">
        <v>2016</v>
      </c>
      <c r="G1" s="44" t="s">
        <v>305</v>
      </c>
      <c r="H1" s="44" t="s">
        <v>306</v>
      </c>
      <c r="I1" s="44" t="s">
        <v>307</v>
      </c>
      <c r="J1" s="45"/>
      <c r="K1" s="43">
        <v>2015</v>
      </c>
      <c r="L1" s="44" t="s">
        <v>305</v>
      </c>
      <c r="M1" s="44" t="s">
        <v>306</v>
      </c>
      <c r="N1" s="44" t="s">
        <v>307</v>
      </c>
      <c r="O1" s="45"/>
      <c r="P1" s="43">
        <v>2014</v>
      </c>
      <c r="Q1" s="44" t="s">
        <v>305</v>
      </c>
      <c r="R1" s="44" t="s">
        <v>306</v>
      </c>
      <c r="S1" s="44" t="s">
        <v>307</v>
      </c>
      <c r="T1" s="45"/>
      <c r="U1" s="43">
        <v>2013</v>
      </c>
      <c r="V1" s="44" t="s">
        <v>305</v>
      </c>
      <c r="W1" s="44" t="s">
        <v>306</v>
      </c>
      <c r="X1" s="44" t="s">
        <v>307</v>
      </c>
      <c r="Y1" s="45"/>
      <c r="Z1" s="46">
        <v>2012</v>
      </c>
      <c r="AA1" s="47" t="s">
        <v>308</v>
      </c>
      <c r="AB1" s="47"/>
      <c r="AC1" s="48" t="s">
        <v>309</v>
      </c>
      <c r="AD1" s="48"/>
      <c r="AE1" s="45"/>
      <c r="AF1" s="43">
        <v>2011</v>
      </c>
      <c r="AG1" s="44" t="s">
        <v>306</v>
      </c>
      <c r="AH1" s="44" t="s">
        <v>307</v>
      </c>
      <c r="AI1" s="45"/>
      <c r="AJ1" s="43">
        <v>2010</v>
      </c>
      <c r="AK1" s="44" t="s">
        <v>305</v>
      </c>
      <c r="AL1" s="44" t="s">
        <v>306</v>
      </c>
      <c r="AM1" s="44" t="s">
        <v>307</v>
      </c>
      <c r="AN1" s="49"/>
    </row>
    <row r="2" spans="1:41">
      <c r="E2" s="52"/>
      <c r="J2" s="52"/>
      <c r="O2" s="52"/>
      <c r="T2" s="52"/>
      <c r="Y2" s="52"/>
      <c r="Z2" s="53"/>
      <c r="AA2" s="53" t="s">
        <v>307</v>
      </c>
      <c r="AB2" s="53" t="s">
        <v>306</v>
      </c>
      <c r="AC2" s="53" t="s">
        <v>307</v>
      </c>
      <c r="AD2" s="53" t="s">
        <v>306</v>
      </c>
      <c r="AE2" s="52"/>
      <c r="AI2" s="52"/>
      <c r="AJ2" s="43"/>
      <c r="AK2" s="54"/>
      <c r="AN2" s="51"/>
    </row>
    <row r="3" spans="1:41">
      <c r="A3" s="43">
        <v>1</v>
      </c>
      <c r="B3" s="54"/>
      <c r="C3" s="54"/>
      <c r="D3" s="54"/>
      <c r="E3" s="52"/>
      <c r="F3" s="43">
        <v>1</v>
      </c>
      <c r="G3" s="54"/>
      <c r="H3" s="54"/>
      <c r="I3" s="54"/>
      <c r="J3" s="52"/>
      <c r="K3" s="43">
        <v>1</v>
      </c>
      <c r="L3" s="54"/>
      <c r="M3" s="54">
        <v>1500</v>
      </c>
      <c r="N3" s="54">
        <v>1500</v>
      </c>
      <c r="O3" s="52"/>
      <c r="P3" s="43">
        <v>1</v>
      </c>
      <c r="Q3" s="54"/>
      <c r="R3" s="54">
        <v>1500</v>
      </c>
      <c r="S3" s="54">
        <v>1500</v>
      </c>
      <c r="T3" s="52"/>
      <c r="U3" s="43">
        <v>1</v>
      </c>
      <c r="V3" s="54"/>
      <c r="W3" s="54">
        <v>1500</v>
      </c>
      <c r="X3" s="54">
        <v>1500</v>
      </c>
      <c r="Y3" s="52"/>
      <c r="Z3" s="43">
        <v>1</v>
      </c>
      <c r="AA3" s="53">
        <v>2000</v>
      </c>
      <c r="AB3" s="53">
        <v>2500</v>
      </c>
      <c r="AC3" s="53">
        <v>0</v>
      </c>
      <c r="AD3" s="53">
        <v>0</v>
      </c>
      <c r="AE3" s="52"/>
      <c r="AF3" s="43">
        <v>1</v>
      </c>
      <c r="AG3" s="54">
        <v>2000</v>
      </c>
      <c r="AH3" s="54">
        <v>2000</v>
      </c>
      <c r="AI3" s="52"/>
      <c r="AJ3" s="43">
        <v>1</v>
      </c>
      <c r="AK3" s="54">
        <v>1000</v>
      </c>
      <c r="AL3" s="54"/>
      <c r="AM3" s="54"/>
      <c r="AN3" s="51"/>
    </row>
    <row r="4" spans="1:41">
      <c r="A4" s="43">
        <v>2</v>
      </c>
      <c r="B4" s="54"/>
      <c r="C4" s="54"/>
      <c r="D4" s="54"/>
      <c r="E4" s="52"/>
      <c r="F4" s="43">
        <v>2</v>
      </c>
      <c r="G4" s="54"/>
      <c r="H4" s="54"/>
      <c r="I4" s="54"/>
      <c r="J4" s="52"/>
      <c r="K4" s="43">
        <v>2</v>
      </c>
      <c r="L4" s="54"/>
      <c r="M4" s="54">
        <v>1500</v>
      </c>
      <c r="N4" s="54">
        <v>1500</v>
      </c>
      <c r="O4" s="52"/>
      <c r="P4" s="43">
        <v>2</v>
      </c>
      <c r="Q4" s="54"/>
      <c r="R4" s="54">
        <v>1500</v>
      </c>
      <c r="S4" s="54">
        <v>1500</v>
      </c>
      <c r="T4" s="52"/>
      <c r="U4" s="43">
        <v>2</v>
      </c>
      <c r="V4" s="54"/>
      <c r="W4" s="54">
        <v>1500</v>
      </c>
      <c r="X4" s="54">
        <v>1500</v>
      </c>
      <c r="Y4" s="52"/>
      <c r="Z4" s="43">
        <v>2</v>
      </c>
      <c r="AA4" s="53">
        <v>2000</v>
      </c>
      <c r="AB4" s="53">
        <v>2500</v>
      </c>
      <c r="AC4" s="53">
        <v>0</v>
      </c>
      <c r="AD4" s="53">
        <v>0</v>
      </c>
      <c r="AE4" s="52"/>
      <c r="AF4" s="43">
        <v>2</v>
      </c>
      <c r="AG4" s="54">
        <v>2000</v>
      </c>
      <c r="AH4" s="54">
        <v>2000</v>
      </c>
      <c r="AI4" s="52"/>
      <c r="AJ4" s="43">
        <v>2</v>
      </c>
      <c r="AK4" s="54">
        <v>1000</v>
      </c>
      <c r="AL4" s="54"/>
      <c r="AM4" s="54"/>
      <c r="AN4" s="51"/>
    </row>
    <row r="5" spans="1:41">
      <c r="A5" s="43">
        <v>3</v>
      </c>
      <c r="B5" s="54"/>
      <c r="C5" s="54"/>
      <c r="D5" s="54"/>
      <c r="E5" s="52"/>
      <c r="F5" s="43">
        <v>3</v>
      </c>
      <c r="G5" s="54"/>
      <c r="H5" s="54"/>
      <c r="I5" s="54"/>
      <c r="J5" s="52"/>
      <c r="K5" s="43">
        <v>3</v>
      </c>
      <c r="L5" s="54"/>
      <c r="M5" s="54">
        <v>1500</v>
      </c>
      <c r="N5" s="54">
        <v>1500</v>
      </c>
      <c r="O5" s="52"/>
      <c r="P5" s="43">
        <v>3</v>
      </c>
      <c r="Q5" s="54"/>
      <c r="R5" s="54">
        <v>1500</v>
      </c>
      <c r="S5" s="54">
        <v>1500</v>
      </c>
      <c r="T5" s="52"/>
      <c r="U5" s="43">
        <v>3</v>
      </c>
      <c r="V5" s="54">
        <v>1000</v>
      </c>
      <c r="W5" s="54">
        <v>500</v>
      </c>
      <c r="X5" s="54">
        <v>500</v>
      </c>
      <c r="Y5" s="52"/>
      <c r="Z5" s="43">
        <v>3</v>
      </c>
      <c r="AA5" s="53">
        <v>2000</v>
      </c>
      <c r="AB5" s="53">
        <v>2500</v>
      </c>
      <c r="AC5" s="53">
        <v>0</v>
      </c>
      <c r="AD5" s="53">
        <v>0</v>
      </c>
      <c r="AE5" s="52"/>
      <c r="AF5" s="43">
        <v>3</v>
      </c>
      <c r="AG5" s="54">
        <v>2000</v>
      </c>
      <c r="AH5" s="54">
        <v>2000</v>
      </c>
      <c r="AI5" s="52"/>
      <c r="AJ5" s="43">
        <v>3</v>
      </c>
      <c r="AK5" s="54">
        <v>1000</v>
      </c>
      <c r="AL5" s="54"/>
      <c r="AM5" s="54"/>
      <c r="AN5" s="51"/>
    </row>
    <row r="6" spans="1:41">
      <c r="A6" s="43">
        <v>4</v>
      </c>
      <c r="B6" s="54"/>
      <c r="C6" s="54"/>
      <c r="D6" s="54"/>
      <c r="E6" s="52"/>
      <c r="F6" s="43">
        <v>4</v>
      </c>
      <c r="G6" s="54"/>
      <c r="H6" s="54"/>
      <c r="I6" s="54"/>
      <c r="J6" s="52"/>
      <c r="K6" s="43">
        <v>4</v>
      </c>
      <c r="L6" s="54"/>
      <c r="M6" s="54">
        <v>1500</v>
      </c>
      <c r="N6" s="54">
        <v>1500</v>
      </c>
      <c r="O6" s="52"/>
      <c r="P6" s="43">
        <v>4</v>
      </c>
      <c r="Q6" s="54"/>
      <c r="R6" s="54">
        <v>1500</v>
      </c>
      <c r="S6" s="54">
        <v>1500</v>
      </c>
      <c r="T6" s="52"/>
      <c r="U6" s="43">
        <v>4</v>
      </c>
      <c r="V6" s="54">
        <v>1000</v>
      </c>
      <c r="W6" s="54">
        <v>500</v>
      </c>
      <c r="X6" s="54">
        <v>500</v>
      </c>
      <c r="Y6" s="52"/>
      <c r="Z6" s="43">
        <v>4</v>
      </c>
      <c r="AA6" s="53">
        <v>2000</v>
      </c>
      <c r="AB6" s="53">
        <v>2500</v>
      </c>
      <c r="AC6" s="53">
        <v>2000</v>
      </c>
      <c r="AD6" s="53">
        <v>2500</v>
      </c>
      <c r="AE6" s="52"/>
      <c r="AF6" s="43">
        <v>4</v>
      </c>
      <c r="AG6" s="54">
        <v>2000</v>
      </c>
      <c r="AH6" s="54">
        <v>2000</v>
      </c>
      <c r="AI6" s="52"/>
      <c r="AJ6" s="43">
        <v>4</v>
      </c>
      <c r="AK6" s="54">
        <v>1000</v>
      </c>
      <c r="AL6" s="54"/>
      <c r="AM6" s="54"/>
      <c r="AN6" s="51"/>
    </row>
    <row r="7" spans="1:41">
      <c r="A7" s="43">
        <v>5</v>
      </c>
      <c r="B7" s="54"/>
      <c r="C7" s="54"/>
      <c r="D7" s="54"/>
      <c r="E7" s="52"/>
      <c r="F7" s="43">
        <v>5</v>
      </c>
      <c r="G7" s="54"/>
      <c r="H7" s="54"/>
      <c r="I7" s="54"/>
      <c r="J7" s="52"/>
      <c r="K7" s="43">
        <v>5</v>
      </c>
      <c r="L7" s="54"/>
      <c r="M7" s="54">
        <v>1500</v>
      </c>
      <c r="N7" s="54">
        <v>1500</v>
      </c>
      <c r="O7" s="52"/>
      <c r="P7" s="43">
        <v>5</v>
      </c>
      <c r="Q7" s="54"/>
      <c r="R7" s="54">
        <v>1500</v>
      </c>
      <c r="S7" s="54">
        <v>1500</v>
      </c>
      <c r="T7" s="52"/>
      <c r="U7" s="43">
        <v>5</v>
      </c>
      <c r="V7" s="54">
        <v>1000</v>
      </c>
      <c r="W7" s="54">
        <v>500</v>
      </c>
      <c r="X7" s="54">
        <v>500</v>
      </c>
      <c r="Y7" s="52"/>
      <c r="Z7" s="43">
        <v>5</v>
      </c>
      <c r="AA7" s="56">
        <v>2000</v>
      </c>
      <c r="AB7" s="56">
        <v>2500</v>
      </c>
      <c r="AC7" s="53">
        <v>2000</v>
      </c>
      <c r="AD7" s="53">
        <v>2500</v>
      </c>
      <c r="AE7" s="52"/>
      <c r="AF7" s="43">
        <v>5</v>
      </c>
      <c r="AG7" s="54">
        <v>2000</v>
      </c>
      <c r="AH7" s="54">
        <v>2000</v>
      </c>
      <c r="AI7" s="52"/>
      <c r="AJ7" s="43">
        <v>5</v>
      </c>
      <c r="AK7" s="54">
        <v>1000</v>
      </c>
      <c r="AL7" s="54"/>
      <c r="AM7" s="54"/>
      <c r="AN7" s="51"/>
    </row>
    <row r="8" spans="1:41">
      <c r="A8" s="43">
        <v>6</v>
      </c>
      <c r="B8" s="54"/>
      <c r="C8" s="54"/>
      <c r="D8" s="54"/>
      <c r="E8" s="52"/>
      <c r="F8" s="43">
        <v>6</v>
      </c>
      <c r="G8" s="54"/>
      <c r="H8" s="54"/>
      <c r="I8" s="54"/>
      <c r="J8" s="52"/>
      <c r="K8" s="43">
        <v>6</v>
      </c>
      <c r="L8" s="54"/>
      <c r="M8" s="54">
        <v>1500</v>
      </c>
      <c r="N8" s="54">
        <v>1500</v>
      </c>
      <c r="O8" s="52"/>
      <c r="P8" s="43">
        <v>6</v>
      </c>
      <c r="Q8" s="54"/>
      <c r="R8" s="54">
        <v>1500</v>
      </c>
      <c r="S8" s="54">
        <v>1500</v>
      </c>
      <c r="T8" s="52"/>
      <c r="U8" s="43">
        <v>6</v>
      </c>
      <c r="V8" s="54"/>
      <c r="W8" s="54">
        <v>500</v>
      </c>
      <c r="X8" s="54">
        <v>500</v>
      </c>
      <c r="Y8" s="52"/>
      <c r="Z8" s="43">
        <v>6</v>
      </c>
      <c r="AA8" s="53"/>
      <c r="AB8" s="53"/>
      <c r="AC8" s="57">
        <v>2000</v>
      </c>
      <c r="AD8" s="53">
        <v>0</v>
      </c>
      <c r="AE8" s="52"/>
      <c r="AF8" s="43">
        <v>6</v>
      </c>
      <c r="AG8" s="54">
        <v>2000</v>
      </c>
      <c r="AH8" s="54">
        <v>2000</v>
      </c>
      <c r="AI8" s="52"/>
      <c r="AJ8" s="43">
        <v>6</v>
      </c>
      <c r="AK8" s="54">
        <v>1000</v>
      </c>
      <c r="AL8" s="54"/>
      <c r="AM8" s="54"/>
      <c r="AN8" s="51"/>
    </row>
    <row r="9" spans="1:41">
      <c r="A9" s="43">
        <v>7</v>
      </c>
      <c r="B9" s="54"/>
      <c r="C9" s="54"/>
      <c r="D9" s="54"/>
      <c r="E9" s="52"/>
      <c r="F9" s="43">
        <v>7</v>
      </c>
      <c r="G9" s="54"/>
      <c r="H9" s="54"/>
      <c r="I9" s="54"/>
      <c r="J9" s="52"/>
      <c r="K9" s="43">
        <v>7</v>
      </c>
      <c r="L9" s="54"/>
      <c r="M9" s="54">
        <v>1500</v>
      </c>
      <c r="N9" s="54">
        <v>1500</v>
      </c>
      <c r="O9" s="52"/>
      <c r="P9" s="43">
        <v>7</v>
      </c>
      <c r="Q9" s="54"/>
      <c r="R9" s="54">
        <v>1500</v>
      </c>
      <c r="S9" s="54">
        <v>1500</v>
      </c>
      <c r="T9" s="52"/>
      <c r="U9" s="43">
        <v>7</v>
      </c>
      <c r="V9" s="54"/>
      <c r="W9" s="54">
        <v>500</v>
      </c>
      <c r="X9" s="54">
        <v>500</v>
      </c>
      <c r="Y9" s="52"/>
      <c r="Z9" s="43">
        <v>7</v>
      </c>
      <c r="AA9" s="53"/>
      <c r="AB9" s="53"/>
      <c r="AC9" s="57">
        <v>2000</v>
      </c>
      <c r="AD9" s="57">
        <v>2500</v>
      </c>
      <c r="AE9" s="52"/>
      <c r="AF9" s="43">
        <v>7</v>
      </c>
      <c r="AG9" s="54">
        <v>2000</v>
      </c>
      <c r="AH9" s="54">
        <v>2000</v>
      </c>
      <c r="AI9" s="52"/>
      <c r="AJ9" s="43">
        <v>7</v>
      </c>
      <c r="AK9" s="58"/>
      <c r="AL9" s="54">
        <v>3000</v>
      </c>
      <c r="AM9" s="54"/>
      <c r="AN9" s="51"/>
    </row>
    <row r="10" spans="1:41">
      <c r="A10" s="43">
        <v>8</v>
      </c>
      <c r="B10" s="54"/>
      <c r="C10" s="54"/>
      <c r="D10" s="54"/>
      <c r="E10" s="52"/>
      <c r="F10" s="43">
        <v>8</v>
      </c>
      <c r="G10" s="54"/>
      <c r="H10" s="54"/>
      <c r="I10" s="54"/>
      <c r="J10" s="52"/>
      <c r="K10" s="43">
        <v>8</v>
      </c>
      <c r="L10" s="54"/>
      <c r="M10" s="54">
        <v>1500</v>
      </c>
      <c r="N10" s="54">
        <v>1500</v>
      </c>
      <c r="O10" s="52"/>
      <c r="P10" s="43">
        <v>8</v>
      </c>
      <c r="Q10" s="54"/>
      <c r="R10" s="54">
        <v>1500</v>
      </c>
      <c r="S10" s="54">
        <v>1500</v>
      </c>
      <c r="T10" s="52"/>
      <c r="U10" s="43">
        <v>8</v>
      </c>
      <c r="V10" s="54"/>
      <c r="W10" s="54">
        <v>500</v>
      </c>
      <c r="X10" s="54">
        <v>500</v>
      </c>
      <c r="Y10" s="52"/>
      <c r="Z10" s="43">
        <v>8</v>
      </c>
      <c r="AA10" s="53"/>
      <c r="AB10" s="53"/>
      <c r="AC10" s="53">
        <v>500</v>
      </c>
      <c r="AD10" s="53">
        <v>500</v>
      </c>
      <c r="AE10" s="52"/>
      <c r="AF10" s="43">
        <v>8</v>
      </c>
      <c r="AG10" s="54">
        <v>2000</v>
      </c>
      <c r="AH10" s="54">
        <v>2000</v>
      </c>
      <c r="AI10" s="52"/>
      <c r="AJ10" s="43">
        <v>8</v>
      </c>
      <c r="AK10" s="54"/>
      <c r="AL10" s="54">
        <v>3000</v>
      </c>
      <c r="AM10" s="54"/>
      <c r="AN10" s="51"/>
    </row>
    <row r="11" spans="1:41">
      <c r="A11" s="43">
        <v>9</v>
      </c>
      <c r="B11" s="54"/>
      <c r="C11" s="54"/>
      <c r="D11" s="54"/>
      <c r="E11" s="52"/>
      <c r="F11" s="43">
        <v>9</v>
      </c>
      <c r="G11" s="54"/>
      <c r="H11" s="54"/>
      <c r="I11" s="54"/>
      <c r="J11" s="52"/>
      <c r="K11" s="43">
        <v>9</v>
      </c>
      <c r="L11" s="54"/>
      <c r="M11" s="54">
        <v>1500</v>
      </c>
      <c r="N11" s="54">
        <v>1500</v>
      </c>
      <c r="O11" s="52"/>
      <c r="P11" s="43">
        <v>9</v>
      </c>
      <c r="Q11" s="54"/>
      <c r="R11" s="54">
        <v>1500</v>
      </c>
      <c r="S11" s="54">
        <v>1500</v>
      </c>
      <c r="T11" s="52"/>
      <c r="U11" s="43">
        <v>9</v>
      </c>
      <c r="V11" s="54"/>
      <c r="W11" s="54">
        <v>500</v>
      </c>
      <c r="X11" s="54">
        <v>500</v>
      </c>
      <c r="Y11" s="52"/>
      <c r="Z11" s="43">
        <v>9</v>
      </c>
      <c r="AA11" s="53"/>
      <c r="AB11" s="53"/>
      <c r="AC11" s="56">
        <v>0</v>
      </c>
      <c r="AD11" s="56">
        <v>0</v>
      </c>
      <c r="AE11" s="52"/>
      <c r="AF11" s="43">
        <v>9</v>
      </c>
      <c r="AG11" s="54">
        <v>2000</v>
      </c>
      <c r="AH11" s="54">
        <v>0</v>
      </c>
      <c r="AI11" s="52"/>
      <c r="AJ11" s="43">
        <v>9</v>
      </c>
      <c r="AK11" s="54"/>
      <c r="AL11" s="54">
        <v>3000</v>
      </c>
      <c r="AM11" s="54"/>
      <c r="AN11" s="51"/>
    </row>
    <row r="12" spans="1:41">
      <c r="A12" s="43">
        <v>10</v>
      </c>
      <c r="B12" s="54"/>
      <c r="C12" s="54"/>
      <c r="D12" s="54"/>
      <c r="E12" s="52"/>
      <c r="F12" s="43">
        <v>10</v>
      </c>
      <c r="G12" s="54"/>
      <c r="H12" s="54"/>
      <c r="I12" s="54"/>
      <c r="J12" s="52"/>
      <c r="K12" s="43">
        <v>10</v>
      </c>
      <c r="L12" s="54"/>
      <c r="M12" s="54">
        <v>1500</v>
      </c>
      <c r="N12" s="54">
        <v>1500</v>
      </c>
      <c r="O12" s="52"/>
      <c r="P12" s="43">
        <v>10</v>
      </c>
      <c r="Q12" s="54"/>
      <c r="R12" s="54">
        <v>1500</v>
      </c>
      <c r="S12" s="54">
        <v>1500</v>
      </c>
      <c r="T12" s="52"/>
      <c r="U12" s="43">
        <v>10</v>
      </c>
      <c r="V12" s="54"/>
      <c r="W12" s="54">
        <v>2500</v>
      </c>
      <c r="X12" s="54">
        <v>2500</v>
      </c>
      <c r="Y12" s="52"/>
      <c r="Z12" s="43">
        <v>10</v>
      </c>
      <c r="AA12" s="53"/>
      <c r="AB12" s="53"/>
      <c r="AC12" s="56">
        <v>2000</v>
      </c>
      <c r="AD12" s="56">
        <v>2500</v>
      </c>
      <c r="AE12" s="52"/>
      <c r="AF12" s="43">
        <v>10</v>
      </c>
      <c r="AG12" s="54">
        <v>2000</v>
      </c>
      <c r="AH12" s="54">
        <v>0</v>
      </c>
      <c r="AI12" s="52"/>
      <c r="AJ12" s="43">
        <v>10</v>
      </c>
      <c r="AK12" s="54"/>
      <c r="AL12" s="54">
        <v>3000</v>
      </c>
      <c r="AM12" s="54">
        <v>2000</v>
      </c>
      <c r="AN12" s="51"/>
    </row>
    <row r="13" spans="1:41">
      <c r="A13" s="43">
        <v>11</v>
      </c>
      <c r="B13" s="54"/>
      <c r="C13" s="54"/>
      <c r="D13" s="54"/>
      <c r="E13" s="52"/>
      <c r="F13" s="43">
        <v>11</v>
      </c>
      <c r="G13" s="54"/>
      <c r="H13" s="54"/>
      <c r="I13" s="54"/>
      <c r="J13" s="52"/>
      <c r="K13" s="43">
        <v>11</v>
      </c>
      <c r="L13" s="54"/>
      <c r="M13" s="54">
        <v>1500</v>
      </c>
      <c r="N13" s="54">
        <v>1500</v>
      </c>
      <c r="O13" s="52"/>
      <c r="P13" s="43">
        <v>11</v>
      </c>
      <c r="Q13" s="54"/>
      <c r="R13" s="54">
        <v>1500</v>
      </c>
      <c r="S13" s="54">
        <v>1500</v>
      </c>
      <c r="T13" s="52"/>
      <c r="U13" s="43">
        <v>11</v>
      </c>
      <c r="V13" s="54"/>
      <c r="W13" s="54">
        <v>2500</v>
      </c>
      <c r="X13" s="54">
        <v>2500</v>
      </c>
      <c r="Y13" s="52"/>
      <c r="Z13" s="43">
        <v>11</v>
      </c>
      <c r="AA13" s="53"/>
      <c r="AB13" s="53"/>
      <c r="AC13" s="59">
        <v>2000</v>
      </c>
      <c r="AD13" s="59">
        <v>1000</v>
      </c>
      <c r="AE13" s="52"/>
      <c r="AF13" s="43">
        <v>11</v>
      </c>
      <c r="AG13" s="54">
        <v>2000</v>
      </c>
      <c r="AH13" s="54">
        <v>0</v>
      </c>
      <c r="AI13" s="52"/>
      <c r="AJ13" s="43">
        <v>11</v>
      </c>
      <c r="AK13" s="54">
        <v>3000</v>
      </c>
      <c r="AL13" s="54">
        <v>6000</v>
      </c>
      <c r="AM13" s="54">
        <v>6000</v>
      </c>
      <c r="AN13" s="51"/>
    </row>
    <row r="14" spans="1:41">
      <c r="A14" s="43">
        <v>12</v>
      </c>
      <c r="B14" s="54"/>
      <c r="C14" s="54"/>
      <c r="D14" s="54"/>
      <c r="E14" s="52"/>
      <c r="F14" s="43">
        <v>12</v>
      </c>
      <c r="G14" s="54"/>
      <c r="H14" s="54"/>
      <c r="I14" s="54"/>
      <c r="J14" s="52"/>
      <c r="K14" s="43">
        <v>12</v>
      </c>
      <c r="L14" s="54"/>
      <c r="M14" s="54">
        <v>1500</v>
      </c>
      <c r="N14" s="54">
        <v>1500</v>
      </c>
      <c r="O14" s="52"/>
      <c r="P14" s="43">
        <v>12</v>
      </c>
      <c r="Q14" s="54"/>
      <c r="R14" s="54">
        <v>1500</v>
      </c>
      <c r="S14" s="54">
        <v>1500</v>
      </c>
      <c r="T14" s="52"/>
      <c r="U14" s="43">
        <v>12</v>
      </c>
      <c r="V14" s="54"/>
      <c r="W14" s="54">
        <v>2500</v>
      </c>
      <c r="X14" s="54">
        <v>2500</v>
      </c>
      <c r="Y14" s="52"/>
      <c r="Z14" s="43">
        <v>12</v>
      </c>
      <c r="AA14" s="53"/>
      <c r="AB14" s="53"/>
      <c r="AC14" s="60">
        <v>500</v>
      </c>
      <c r="AD14" s="60">
        <v>500</v>
      </c>
      <c r="AE14" s="52"/>
      <c r="AF14" s="43">
        <v>12</v>
      </c>
      <c r="AG14" s="54">
        <v>4000</v>
      </c>
      <c r="AH14" s="54">
        <v>0</v>
      </c>
      <c r="AI14" s="52"/>
      <c r="AJ14" s="43">
        <v>12</v>
      </c>
      <c r="AK14" s="54"/>
      <c r="AL14" s="54">
        <v>0</v>
      </c>
      <c r="AM14" s="54">
        <v>0</v>
      </c>
      <c r="AN14" s="51"/>
    </row>
    <row r="15" spans="1:41">
      <c r="A15" s="43" t="s">
        <v>310</v>
      </c>
      <c r="B15" s="54">
        <f>SUM(B3:B14)</f>
        <v>0</v>
      </c>
      <c r="C15" s="54">
        <f>SUM(C3:C14)</f>
        <v>0</v>
      </c>
      <c r="D15" s="54">
        <f>SUM(D3:D14)</f>
        <v>0</v>
      </c>
      <c r="E15" s="52"/>
      <c r="F15" s="43" t="s">
        <v>310</v>
      </c>
      <c r="G15" s="54">
        <f>SUM(G3:G14)</f>
        <v>0</v>
      </c>
      <c r="H15" s="54">
        <f>SUM(H3:H14)</f>
        <v>0</v>
      </c>
      <c r="I15" s="54">
        <f>SUM(I3:I14)</f>
        <v>0</v>
      </c>
      <c r="J15" s="52"/>
      <c r="K15" s="43" t="s">
        <v>310</v>
      </c>
      <c r="L15" s="54">
        <f>SUM(L3:L14)</f>
        <v>0</v>
      </c>
      <c r="M15" s="54">
        <f>SUM(M3:M14)</f>
        <v>18000</v>
      </c>
      <c r="N15" s="54">
        <f>SUM(N3:N14)</f>
        <v>18000</v>
      </c>
      <c r="O15" s="52"/>
      <c r="P15" s="43" t="s">
        <v>310</v>
      </c>
      <c r="Q15" s="54">
        <f>SUM(Q3:Q14)</f>
        <v>0</v>
      </c>
      <c r="R15" s="54">
        <f>SUM(R3:R14)</f>
        <v>18000</v>
      </c>
      <c r="S15" s="54">
        <f>SUM(S3:S14)</f>
        <v>18000</v>
      </c>
      <c r="T15" s="52"/>
      <c r="U15" s="43" t="s">
        <v>310</v>
      </c>
      <c r="V15" s="54">
        <f>SUM(V3:V14)</f>
        <v>3000</v>
      </c>
      <c r="W15" s="54">
        <f>SUM(W3:W14)</f>
        <v>14000</v>
      </c>
      <c r="X15" s="54">
        <f>SUM(X3:X14)</f>
        <v>14000</v>
      </c>
      <c r="Y15" s="52"/>
      <c r="Z15" s="43" t="s">
        <v>310</v>
      </c>
      <c r="AA15" s="53">
        <f>SUM(AA3:AA14)</f>
        <v>10000</v>
      </c>
      <c r="AB15" s="53">
        <f>SUM(AB3:AB14)</f>
        <v>12500</v>
      </c>
      <c r="AC15" s="53">
        <f>SUM(AC3:AC14)</f>
        <v>13000</v>
      </c>
      <c r="AD15" s="53">
        <f>SUM(AD3:AD14)</f>
        <v>12000</v>
      </c>
      <c r="AE15" s="52"/>
      <c r="AF15" s="43" t="s">
        <v>310</v>
      </c>
      <c r="AG15" s="54">
        <f>SUM(AG3:AG14)</f>
        <v>26000</v>
      </c>
      <c r="AH15" s="54">
        <f>SUM(AH3:AH14)</f>
        <v>16000</v>
      </c>
      <c r="AI15" s="52"/>
      <c r="AJ15" s="43" t="s">
        <v>310</v>
      </c>
      <c r="AK15" s="54">
        <f>SUM(AK3:AK14)</f>
        <v>9000</v>
      </c>
      <c r="AL15" s="54">
        <f>SUM(AL3:AL14)</f>
        <v>18000</v>
      </c>
      <c r="AM15" s="54">
        <f>SUM(AM3:AM14)</f>
        <v>8000</v>
      </c>
      <c r="AN15" s="51"/>
    </row>
    <row r="16" spans="1:41">
      <c r="C16" s="61"/>
      <c r="D16" s="62">
        <f>SUM(B15:D15)</f>
        <v>0</v>
      </c>
      <c r="E16" s="63"/>
      <c r="H16" s="61"/>
      <c r="I16" s="62">
        <f>SUM(G15:I15)</f>
        <v>0</v>
      </c>
      <c r="J16" s="63"/>
      <c r="M16" s="61"/>
      <c r="N16" s="62">
        <f>SUM(L15:N15)</f>
        <v>36000</v>
      </c>
      <c r="O16" s="63"/>
      <c r="R16" s="61"/>
      <c r="S16" s="62">
        <f>SUM(Q15:S15)</f>
        <v>36000</v>
      </c>
      <c r="T16" s="63"/>
      <c r="W16" s="61"/>
      <c r="X16" s="62">
        <f>SUM(V15:X15)</f>
        <v>31000</v>
      </c>
      <c r="Y16" s="63"/>
      <c r="Z16" s="53"/>
      <c r="AA16" s="53"/>
      <c r="AB16" s="53">
        <f>SUM(AA15:AB15)</f>
        <v>22500</v>
      </c>
      <c r="AD16" s="64">
        <f>SUM(AC15:AD15)</f>
        <v>25000</v>
      </c>
      <c r="AG16" s="61"/>
      <c r="AH16" s="62">
        <f>SUM(AG15:AH15)</f>
        <v>42000</v>
      </c>
      <c r="AI16" s="63"/>
      <c r="AJ16" s="63"/>
      <c r="AK16" s="65"/>
      <c r="AL16" s="61"/>
      <c r="AM16" s="62">
        <f>SUM(AK15:AM15)</f>
        <v>35000</v>
      </c>
      <c r="AN16" s="51"/>
      <c r="AO16" s="51"/>
    </row>
    <row r="17" spans="1:32">
      <c r="A17" s="66"/>
      <c r="F17" s="66"/>
      <c r="K17" s="66"/>
      <c r="P17" s="66"/>
      <c r="U17" s="66"/>
      <c r="AC17" s="67" t="s">
        <v>10</v>
      </c>
      <c r="AD17" s="53">
        <f>AB16+AD16</f>
        <v>47500</v>
      </c>
      <c r="AF17" s="66"/>
    </row>
  </sheetData>
  <mergeCells count="2">
    <mergeCell ref="AA1:AB1"/>
    <mergeCell ref="AC1:AD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selection activeCell="H11" sqref="H11"/>
    </sheetView>
  </sheetViews>
  <sheetFormatPr defaultColWidth="8" defaultRowHeight="14.25"/>
  <cols>
    <col min="1" max="1" width="9.875" style="69" bestFit="1" customWidth="1"/>
    <col min="2" max="16384" width="8" style="69"/>
  </cols>
  <sheetData>
    <row r="1" spans="1:4">
      <c r="A1" s="68">
        <v>2015</v>
      </c>
      <c r="B1" s="69" t="s">
        <v>311</v>
      </c>
      <c r="C1" s="69" t="s">
        <v>312</v>
      </c>
    </row>
    <row r="2" spans="1:4" customFormat="1" ht="16.5">
      <c r="A2" s="8">
        <v>42010</v>
      </c>
      <c r="B2" s="9">
        <v>1165</v>
      </c>
      <c r="C2" s="9">
        <v>50</v>
      </c>
      <c r="D2" s="9" t="s">
        <v>313</v>
      </c>
    </row>
    <row r="3" spans="1:4" s="14" customFormat="1" ht="10.5" customHeight="1"/>
    <row r="4" spans="1:4">
      <c r="A4" s="68">
        <v>2014</v>
      </c>
      <c r="B4" s="69" t="s">
        <v>311</v>
      </c>
      <c r="C4" s="69" t="s">
        <v>312</v>
      </c>
    </row>
    <row r="5" spans="1:4" customFormat="1" ht="16.5">
      <c r="A5" s="16">
        <v>41645</v>
      </c>
      <c r="B5">
        <v>1107</v>
      </c>
      <c r="C5">
        <v>280</v>
      </c>
      <c r="D5" t="s">
        <v>314</v>
      </c>
    </row>
    <row r="6" spans="1:4" customFormat="1" ht="16.5">
      <c r="A6" s="16">
        <v>41675</v>
      </c>
      <c r="B6">
        <v>1113</v>
      </c>
      <c r="C6">
        <v>310</v>
      </c>
      <c r="D6" t="s">
        <v>315</v>
      </c>
    </row>
    <row r="7" spans="1:4" customFormat="1" ht="16.5">
      <c r="A7" s="16">
        <v>41703</v>
      </c>
      <c r="B7">
        <v>1116</v>
      </c>
      <c r="C7">
        <v>205</v>
      </c>
      <c r="D7" t="s">
        <v>316</v>
      </c>
    </row>
    <row r="8" spans="1:4" customFormat="1" ht="16.5">
      <c r="A8" s="16">
        <v>41737</v>
      </c>
      <c r="B8">
        <v>1125</v>
      </c>
      <c r="C8">
        <v>100</v>
      </c>
      <c r="D8" t="s">
        <v>317</v>
      </c>
    </row>
    <row r="9" spans="1:4" customFormat="1" ht="16.5">
      <c r="A9" s="16">
        <v>41762</v>
      </c>
      <c r="B9">
        <v>1129</v>
      </c>
      <c r="C9">
        <v>99</v>
      </c>
      <c r="D9" t="s">
        <v>318</v>
      </c>
    </row>
    <row r="10" spans="1:4" customFormat="1" ht="16.5">
      <c r="A10" s="16">
        <v>41800</v>
      </c>
      <c r="B10">
        <v>1136</v>
      </c>
      <c r="C10">
        <v>426.68</v>
      </c>
      <c r="D10" t="s">
        <v>319</v>
      </c>
    </row>
    <row r="11" spans="1:4" customFormat="1" ht="16.5">
      <c r="A11" s="16">
        <v>41821</v>
      </c>
      <c r="B11">
        <v>1139</v>
      </c>
      <c r="C11">
        <v>240</v>
      </c>
      <c r="D11" t="s">
        <v>320</v>
      </c>
    </row>
    <row r="12" spans="1:4" customFormat="1" ht="16.5">
      <c r="A12" s="16">
        <v>41859</v>
      </c>
      <c r="B12">
        <v>1145</v>
      </c>
      <c r="C12">
        <v>278.33</v>
      </c>
      <c r="D12" t="s">
        <v>321</v>
      </c>
    </row>
    <row r="13" spans="1:4" customFormat="1" ht="16.5">
      <c r="A13" s="16">
        <v>41888</v>
      </c>
      <c r="B13">
        <v>1149</v>
      </c>
      <c r="C13">
        <v>130</v>
      </c>
      <c r="D13" t="s">
        <v>322</v>
      </c>
    </row>
    <row r="14" spans="1:4" customFormat="1" ht="16.5">
      <c r="A14" s="16">
        <v>41923</v>
      </c>
      <c r="B14">
        <v>1151</v>
      </c>
      <c r="C14">
        <v>182</v>
      </c>
      <c r="D14" t="s">
        <v>323</v>
      </c>
    </row>
    <row r="15" spans="1:4" customFormat="1" ht="16.5">
      <c r="A15" s="16">
        <v>41948</v>
      </c>
      <c r="B15">
        <v>1156</v>
      </c>
      <c r="C15">
        <v>50</v>
      </c>
      <c r="D15" t="s">
        <v>324</v>
      </c>
    </row>
    <row r="16" spans="1:4" customFormat="1" ht="16.5">
      <c r="A16" s="16">
        <v>41979</v>
      </c>
      <c r="B16">
        <v>1160</v>
      </c>
      <c r="C16">
        <v>50</v>
      </c>
      <c r="D16" t="s">
        <v>325</v>
      </c>
    </row>
    <row r="17" spans="1:4" s="14" customFormat="1" ht="10.5" customHeight="1"/>
    <row r="18" spans="1:4">
      <c r="A18" s="68">
        <v>2013</v>
      </c>
      <c r="B18" s="69" t="s">
        <v>311</v>
      </c>
      <c r="C18" s="69" t="s">
        <v>312</v>
      </c>
    </row>
    <row r="19" spans="1:4">
      <c r="A19" s="70">
        <v>41280</v>
      </c>
      <c r="B19" s="71">
        <v>1047</v>
      </c>
      <c r="C19" s="69">
        <v>600</v>
      </c>
      <c r="D19" s="71"/>
    </row>
    <row r="20" spans="1:4">
      <c r="A20" s="70">
        <v>41313</v>
      </c>
      <c r="B20" s="71">
        <v>1057</v>
      </c>
      <c r="C20" s="69">
        <v>600</v>
      </c>
      <c r="D20" s="71"/>
    </row>
    <row r="21" spans="1:4">
      <c r="A21" s="70">
        <v>41323</v>
      </c>
      <c r="B21" s="71">
        <v>1060</v>
      </c>
      <c r="C21" s="69">
        <v>10</v>
      </c>
      <c r="D21" s="71"/>
    </row>
    <row r="22" spans="1:4">
      <c r="A22" s="70">
        <v>41334</v>
      </c>
      <c r="B22" s="71">
        <v>1063</v>
      </c>
      <c r="C22" s="69">
        <v>160</v>
      </c>
      <c r="D22" s="71"/>
    </row>
    <row r="23" spans="1:4">
      <c r="A23" s="70">
        <v>41344</v>
      </c>
      <c r="B23" s="71">
        <v>1068</v>
      </c>
      <c r="C23" s="69">
        <v>600</v>
      </c>
      <c r="D23" s="71"/>
    </row>
    <row r="24" spans="1:4">
      <c r="A24" s="70">
        <v>41365</v>
      </c>
      <c r="B24" s="71">
        <v>1069</v>
      </c>
      <c r="C24" s="69">
        <v>600</v>
      </c>
      <c r="D24" s="71"/>
    </row>
    <row r="25" spans="1:4">
      <c r="A25" s="70">
        <v>41383</v>
      </c>
      <c r="B25" s="71">
        <v>1071</v>
      </c>
      <c r="C25" s="69">
        <v>10</v>
      </c>
      <c r="D25" s="71"/>
    </row>
    <row r="26" spans="1:4">
      <c r="A26" s="70">
        <v>41407</v>
      </c>
      <c r="B26" s="71">
        <v>1072</v>
      </c>
      <c r="C26" s="69">
        <v>600</v>
      </c>
      <c r="D26" s="71"/>
    </row>
    <row r="27" spans="1:4">
      <c r="A27" s="70">
        <v>41425</v>
      </c>
      <c r="B27" s="71">
        <v>1074</v>
      </c>
      <c r="C27" s="69">
        <v>327.5</v>
      </c>
      <c r="D27" s="71"/>
    </row>
    <row r="28" spans="1:4">
      <c r="A28" s="70">
        <v>41443</v>
      </c>
      <c r="B28" s="71">
        <v>1084</v>
      </c>
      <c r="C28" s="69">
        <v>270</v>
      </c>
      <c r="D28" s="71" t="s">
        <v>326</v>
      </c>
    </row>
    <row r="29" spans="1:4">
      <c r="A29" s="70">
        <v>41495</v>
      </c>
      <c r="B29" s="71">
        <v>1087</v>
      </c>
      <c r="C29" s="69">
        <v>170</v>
      </c>
      <c r="D29" s="71" t="s">
        <v>327</v>
      </c>
    </row>
    <row r="30" spans="1:4">
      <c r="A30" s="70">
        <v>41522</v>
      </c>
      <c r="B30" s="71">
        <v>1090</v>
      </c>
      <c r="C30" s="69">
        <v>365</v>
      </c>
      <c r="D30" s="71" t="s">
        <v>328</v>
      </c>
    </row>
    <row r="31" spans="1:4">
      <c r="A31" s="70">
        <v>41552</v>
      </c>
      <c r="B31" s="72">
        <v>1098</v>
      </c>
      <c r="C31" s="69">
        <v>280</v>
      </c>
      <c r="D31" s="69" t="s">
        <v>329</v>
      </c>
    </row>
    <row r="32" spans="1:4">
      <c r="A32" s="70">
        <v>41583</v>
      </c>
      <c r="B32" s="72">
        <v>1100</v>
      </c>
      <c r="C32" s="69">
        <v>280</v>
      </c>
      <c r="D32" s="69" t="s">
        <v>330</v>
      </c>
    </row>
    <row r="33" spans="1:4">
      <c r="A33" s="70">
        <v>41610</v>
      </c>
      <c r="B33" s="72">
        <v>1103</v>
      </c>
      <c r="C33" s="69">
        <v>240</v>
      </c>
      <c r="D33" s="69" t="s">
        <v>331</v>
      </c>
    </row>
    <row r="34" spans="1:4">
      <c r="B34" s="72" t="s">
        <v>332</v>
      </c>
      <c r="C34" s="69">
        <f>SUM(C19:C33)</f>
        <v>5112.5</v>
      </c>
    </row>
    <row r="35" spans="1:4">
      <c r="A35" s="70">
        <v>41645</v>
      </c>
      <c r="B35" s="72">
        <v>1107</v>
      </c>
      <c r="C35" s="69">
        <v>280</v>
      </c>
      <c r="D35" s="69" t="s">
        <v>314</v>
      </c>
    </row>
    <row r="36" spans="1:4" s="14" customFormat="1" ht="10.5" customHeight="1"/>
    <row r="37" spans="1:4">
      <c r="A37" s="68">
        <v>2012</v>
      </c>
      <c r="B37" s="69" t="s">
        <v>311</v>
      </c>
      <c r="C37" s="69" t="s">
        <v>312</v>
      </c>
    </row>
    <row r="38" spans="1:4">
      <c r="A38" s="70">
        <v>41016</v>
      </c>
      <c r="B38" s="71">
        <v>1006</v>
      </c>
      <c r="C38" s="69">
        <v>510</v>
      </c>
      <c r="D38" s="71"/>
    </row>
    <row r="39" spans="1:4">
      <c r="A39" s="70">
        <v>41037</v>
      </c>
      <c r="B39" s="71">
        <v>1007</v>
      </c>
      <c r="C39" s="69">
        <v>450</v>
      </c>
      <c r="D39" s="71"/>
    </row>
    <row r="40" spans="1:4">
      <c r="A40" s="70">
        <v>41071</v>
      </c>
      <c r="B40" s="71">
        <v>1013</v>
      </c>
      <c r="C40" s="69">
        <v>10</v>
      </c>
      <c r="D40" s="71"/>
    </row>
    <row r="41" spans="1:4">
      <c r="A41" s="70">
        <v>41076</v>
      </c>
      <c r="B41" s="71">
        <v>1014</v>
      </c>
      <c r="C41" s="69">
        <v>405</v>
      </c>
      <c r="D41" s="71"/>
    </row>
    <row r="42" spans="1:4">
      <c r="A42" s="70">
        <v>41101</v>
      </c>
      <c r="B42" s="71">
        <v>1019</v>
      </c>
      <c r="C42" s="69">
        <v>510</v>
      </c>
      <c r="D42" s="71"/>
    </row>
    <row r="43" spans="1:4">
      <c r="A43" s="70">
        <v>41108</v>
      </c>
      <c r="B43" s="71">
        <v>1020</v>
      </c>
      <c r="C43" s="69">
        <v>130</v>
      </c>
      <c r="D43" s="71"/>
    </row>
    <row r="44" spans="1:4">
      <c r="A44" s="70">
        <v>41091</v>
      </c>
      <c r="B44" s="71">
        <v>1021</v>
      </c>
      <c r="C44" s="69">
        <v>10</v>
      </c>
      <c r="D44" s="71"/>
    </row>
    <row r="45" spans="1:4">
      <c r="A45" s="70">
        <v>41135</v>
      </c>
      <c r="B45" s="71">
        <v>1022</v>
      </c>
      <c r="C45" s="69">
        <v>30</v>
      </c>
      <c r="D45" s="71"/>
    </row>
    <row r="46" spans="1:4">
      <c r="A46" s="70">
        <v>41135</v>
      </c>
      <c r="B46" s="71">
        <v>1023</v>
      </c>
      <c r="C46" s="69">
        <v>600</v>
      </c>
      <c r="D46" s="71"/>
    </row>
    <row r="47" spans="1:4">
      <c r="A47" s="70">
        <v>41158</v>
      </c>
      <c r="B47" s="71">
        <v>1024</v>
      </c>
      <c r="C47" s="69">
        <v>10</v>
      </c>
      <c r="D47" s="71"/>
    </row>
    <row r="48" spans="1:4">
      <c r="A48" s="70">
        <v>41158</v>
      </c>
      <c r="B48" s="71">
        <v>1025</v>
      </c>
      <c r="C48" s="69">
        <v>600</v>
      </c>
      <c r="D48" s="71"/>
    </row>
    <row r="49" spans="1:4">
      <c r="A49" s="70">
        <v>41186</v>
      </c>
      <c r="B49" s="71">
        <v>1028</v>
      </c>
      <c r="C49" s="69">
        <v>600</v>
      </c>
      <c r="D49" s="71"/>
    </row>
    <row r="50" spans="1:4">
      <c r="A50" s="70">
        <v>41204</v>
      </c>
      <c r="B50" s="72">
        <v>1030</v>
      </c>
      <c r="C50" s="69">
        <v>155</v>
      </c>
    </row>
    <row r="51" spans="1:4">
      <c r="A51" s="70">
        <v>41212</v>
      </c>
      <c r="B51" s="72">
        <v>1040</v>
      </c>
      <c r="C51" s="69">
        <v>10</v>
      </c>
    </row>
    <row r="52" spans="1:4">
      <c r="A52" s="70">
        <v>41219</v>
      </c>
      <c r="B52" s="72">
        <v>1041</v>
      </c>
      <c r="C52" s="69">
        <v>600</v>
      </c>
    </row>
    <row r="53" spans="1:4">
      <c r="A53" s="70">
        <v>41249</v>
      </c>
      <c r="B53" s="72">
        <v>1045</v>
      </c>
      <c r="C53" s="69">
        <v>10</v>
      </c>
    </row>
    <row r="54" spans="1:4">
      <c r="A54" s="70">
        <v>41250</v>
      </c>
      <c r="B54" s="72">
        <v>1046</v>
      </c>
      <c r="C54" s="69">
        <v>600</v>
      </c>
    </row>
    <row r="55" spans="1:4">
      <c r="B55" s="72" t="s">
        <v>332</v>
      </c>
      <c r="C55" s="69">
        <f>SUM(C38:C54)</f>
        <v>5240</v>
      </c>
    </row>
    <row r="56" spans="1:4" s="14" customFormat="1" ht="10.5" customHeight="1"/>
    <row r="57" spans="1:4">
      <c r="A57" s="68">
        <v>2011</v>
      </c>
      <c r="B57" s="69" t="s">
        <v>2</v>
      </c>
      <c r="C57" s="69" t="s">
        <v>312</v>
      </c>
      <c r="D57" s="69" t="s">
        <v>311</v>
      </c>
    </row>
    <row r="58" spans="1:4">
      <c r="A58" s="73" t="s">
        <v>333</v>
      </c>
      <c r="B58" s="71" t="s">
        <v>334</v>
      </c>
      <c r="C58" s="69">
        <v>315</v>
      </c>
      <c r="D58" s="71" t="s">
        <v>335</v>
      </c>
    </row>
    <row r="59" spans="1:4">
      <c r="A59" s="73" t="s">
        <v>336</v>
      </c>
      <c r="B59" s="71" t="s">
        <v>337</v>
      </c>
      <c r="C59" s="69">
        <v>240</v>
      </c>
      <c r="D59" s="71" t="s">
        <v>338</v>
      </c>
    </row>
    <row r="60" spans="1:4">
      <c r="A60" s="73" t="s">
        <v>339</v>
      </c>
      <c r="B60" s="71" t="s">
        <v>340</v>
      </c>
      <c r="C60" s="69">
        <v>330</v>
      </c>
      <c r="D60" s="71" t="s">
        <v>341</v>
      </c>
    </row>
    <row r="61" spans="1:4">
      <c r="A61" s="73" t="s">
        <v>342</v>
      </c>
      <c r="B61" s="71" t="s">
        <v>343</v>
      </c>
      <c r="C61" s="69">
        <v>255</v>
      </c>
      <c r="D61" s="71" t="s">
        <v>344</v>
      </c>
    </row>
    <row r="62" spans="1:4">
      <c r="A62" s="73" t="s">
        <v>345</v>
      </c>
      <c r="B62" s="71" t="s">
        <v>346</v>
      </c>
      <c r="C62" s="69">
        <v>210</v>
      </c>
      <c r="D62" s="71" t="s">
        <v>347</v>
      </c>
    </row>
    <row r="63" spans="1:4">
      <c r="A63" s="73" t="s">
        <v>348</v>
      </c>
      <c r="B63" s="71" t="s">
        <v>349</v>
      </c>
      <c r="C63" s="69">
        <v>330</v>
      </c>
      <c r="D63" s="71" t="s">
        <v>350</v>
      </c>
    </row>
    <row r="64" spans="1:4">
      <c r="A64" s="73" t="s">
        <v>351</v>
      </c>
      <c r="B64" s="71" t="s">
        <v>352</v>
      </c>
      <c r="C64" s="69">
        <v>285</v>
      </c>
      <c r="D64" s="71" t="s">
        <v>353</v>
      </c>
    </row>
    <row r="65" spans="1:4">
      <c r="A65" s="73" t="s">
        <v>354</v>
      </c>
      <c r="B65" s="71" t="s">
        <v>355</v>
      </c>
      <c r="C65" s="69">
        <v>225</v>
      </c>
      <c r="D65" s="71" t="s">
        <v>356</v>
      </c>
    </row>
    <row r="66" spans="1:4">
      <c r="A66" s="73" t="s">
        <v>357</v>
      </c>
      <c r="B66" s="71" t="s">
        <v>358</v>
      </c>
      <c r="C66" s="69">
        <v>360</v>
      </c>
      <c r="D66" s="71" t="s">
        <v>359</v>
      </c>
    </row>
    <row r="67" spans="1:4">
      <c r="A67" s="73" t="s">
        <v>360</v>
      </c>
      <c r="B67" s="71" t="s">
        <v>361</v>
      </c>
      <c r="C67" s="69">
        <v>360</v>
      </c>
      <c r="D67" s="71" t="s">
        <v>362</v>
      </c>
    </row>
    <row r="68" spans="1:4">
      <c r="A68" s="73" t="s">
        <v>363</v>
      </c>
      <c r="B68" s="71" t="s">
        <v>364</v>
      </c>
      <c r="C68" s="69">
        <v>420</v>
      </c>
      <c r="D68" s="71" t="s">
        <v>365</v>
      </c>
    </row>
    <row r="69" spans="1:4">
      <c r="A69" s="73" t="s">
        <v>366</v>
      </c>
      <c r="B69" s="71" t="s">
        <v>367</v>
      </c>
      <c r="C69" s="69">
        <v>420</v>
      </c>
      <c r="D69" s="71" t="s">
        <v>368</v>
      </c>
    </row>
    <row r="70" spans="1:4">
      <c r="B70" s="72" t="s">
        <v>332</v>
      </c>
      <c r="C70" s="69">
        <f>SUM(C58:C69)</f>
        <v>3750</v>
      </c>
    </row>
    <row r="71" spans="1:4" s="14" customFormat="1" ht="10.5" customHeight="1"/>
    <row r="72" spans="1:4">
      <c r="A72" s="68">
        <v>2010</v>
      </c>
      <c r="B72" s="69" t="s">
        <v>2</v>
      </c>
      <c r="C72" s="69" t="s">
        <v>312</v>
      </c>
      <c r="D72" s="69" t="s">
        <v>311</v>
      </c>
    </row>
    <row r="73" spans="1:4">
      <c r="A73" s="69" t="s">
        <v>369</v>
      </c>
      <c r="B73" s="69" t="s">
        <v>370</v>
      </c>
      <c r="C73" s="69">
        <v>600</v>
      </c>
      <c r="D73" s="69">
        <v>119</v>
      </c>
    </row>
    <row r="74" spans="1:4">
      <c r="A74" s="69" t="s">
        <v>371</v>
      </c>
      <c r="B74" s="69" t="s">
        <v>372</v>
      </c>
      <c r="C74" s="69">
        <v>600</v>
      </c>
      <c r="D74" s="69">
        <v>122</v>
      </c>
    </row>
    <row r="75" spans="1:4">
      <c r="A75" s="69" t="s">
        <v>373</v>
      </c>
      <c r="B75" s="69" t="s">
        <v>374</v>
      </c>
      <c r="C75" s="69">
        <v>600</v>
      </c>
      <c r="D75" s="69">
        <v>127</v>
      </c>
    </row>
    <row r="76" spans="1:4">
      <c r="A76" s="69" t="s">
        <v>375</v>
      </c>
      <c r="B76" s="69" t="s">
        <v>376</v>
      </c>
      <c r="C76" s="69">
        <v>600</v>
      </c>
      <c r="D76" s="69">
        <v>130</v>
      </c>
    </row>
    <row r="77" spans="1:4">
      <c r="A77" s="69" t="s">
        <v>377</v>
      </c>
      <c r="B77" s="69" t="s">
        <v>378</v>
      </c>
      <c r="C77" s="69">
        <v>600</v>
      </c>
      <c r="D77" s="69">
        <v>131</v>
      </c>
    </row>
    <row r="78" spans="1:4">
      <c r="A78" s="69" t="s">
        <v>379</v>
      </c>
      <c r="B78" s="69" t="s">
        <v>380</v>
      </c>
      <c r="C78" s="69">
        <v>600</v>
      </c>
      <c r="D78" s="69">
        <v>144</v>
      </c>
    </row>
    <row r="79" spans="1:4">
      <c r="A79" s="69" t="s">
        <v>381</v>
      </c>
      <c r="B79" s="69" t="s">
        <v>382</v>
      </c>
      <c r="C79" s="69">
        <v>600</v>
      </c>
      <c r="D79" s="69">
        <v>146</v>
      </c>
    </row>
    <row r="80" spans="1:4">
      <c r="A80" s="69" t="s">
        <v>383</v>
      </c>
      <c r="B80" s="69" t="s">
        <v>384</v>
      </c>
      <c r="C80" s="69">
        <v>600</v>
      </c>
      <c r="D80" s="69">
        <v>148</v>
      </c>
    </row>
    <row r="81" spans="1:4">
      <c r="A81" s="69" t="s">
        <v>385</v>
      </c>
      <c r="B81" s="69" t="s">
        <v>386</v>
      </c>
      <c r="C81" s="69">
        <v>600</v>
      </c>
      <c r="D81" s="69">
        <v>152</v>
      </c>
    </row>
    <row r="82" spans="1:4">
      <c r="A82" s="69" t="s">
        <v>387</v>
      </c>
      <c r="B82" s="69" t="s">
        <v>388</v>
      </c>
      <c r="C82" s="69">
        <v>600</v>
      </c>
      <c r="D82" s="69">
        <v>157</v>
      </c>
    </row>
    <row r="83" spans="1:4">
      <c r="A83" s="69" t="s">
        <v>389</v>
      </c>
      <c r="B83" s="69" t="s">
        <v>390</v>
      </c>
      <c r="C83" s="69">
        <v>270</v>
      </c>
      <c r="D83" s="69">
        <v>163</v>
      </c>
    </row>
    <row r="84" spans="1:4">
      <c r="A84" s="69" t="s">
        <v>391</v>
      </c>
      <c r="B84" s="69" t="s">
        <v>392</v>
      </c>
      <c r="C84" s="69">
        <v>330</v>
      </c>
      <c r="D84" s="69">
        <v>169</v>
      </c>
    </row>
    <row r="85" spans="1:4">
      <c r="B85" s="72" t="s">
        <v>332</v>
      </c>
      <c r="C85" s="69">
        <f>SUM(C73:C84)</f>
        <v>6600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US</vt:lpstr>
      <vt:lpstr>UPS</vt:lpstr>
      <vt:lpstr>USPS</vt:lpstr>
      <vt:lpstr>PayRoll</vt:lpstr>
      <vt:lpstr>Rent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2018-08-20T20:46:05Z</dcterms:created>
  <dcterms:modified xsi:type="dcterms:W3CDTF">2018-08-20T21:00:04Z</dcterms:modified>
</cp:coreProperties>
</file>