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s>
  <calcPr calcId="145621"/>
</workbook>
</file>

<file path=xl/calcChain.xml><?xml version="1.0" encoding="utf-8"?>
<calcChain xmlns="http://schemas.openxmlformats.org/spreadsheetml/2006/main">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58" i="8" l="1"/>
  <c r="H58" i="8" l="1"/>
  <c r="K20" i="8" l="1"/>
  <c r="K19" i="8"/>
  <c r="I58" i="8" l="1"/>
  <c r="G58" i="8" l="1"/>
  <c r="O2" i="8" l="1"/>
  <c r="R7" i="8" l="1"/>
  <c r="S7" i="8" s="1"/>
  <c r="O7" i="8"/>
  <c r="R6" i="8"/>
  <c r="S6" i="8" s="1"/>
  <c r="O6" i="8"/>
  <c r="R5" i="8"/>
  <c r="S5" i="8" s="1"/>
  <c r="O5" i="8"/>
  <c r="R4" i="8"/>
  <c r="O4" i="8"/>
  <c r="R3" i="8"/>
  <c r="O3" i="8"/>
  <c r="R2" i="8"/>
  <c r="F58" i="8" l="1"/>
  <c r="H59" i="8" l="1"/>
  <c r="I59" i="8"/>
  <c r="G59" i="8"/>
  <c r="C58" i="8"/>
  <c r="D58" i="8"/>
  <c r="F60" i="8" l="1"/>
  <c r="E59"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<sst xmlns="http://schemas.openxmlformats.org/spreadsheetml/2006/main" count="840" uniqueCount="449">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</sst>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67"/>
  <sheetViews>
    <sheetView tabSelected="1" workbookViewId="0">
      <pane ySplit="1" topLeftCell="A39" activePane="bottomLeft" state="frozen"/>
      <selection pane="bottomLeft" activeCell="I55" sqref="I55"/>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54"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375</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398</v>
      </c>
    </row>
    <row r="22" spans="1:18">
      <c r="A22" s="43">
        <v>43088</v>
      </c>
      <c r="B22" s="59">
        <f t="shared" si="1"/>
        <v>3</v>
      </c>
      <c r="F22" s="47"/>
      <c r="G22" s="47">
        <v>5</v>
      </c>
      <c r="H22" s="47">
        <v>5</v>
      </c>
      <c r="I22" s="47"/>
      <c r="J22" s="47"/>
      <c r="L22" t="s">
        <v>399</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400</v>
      </c>
      <c r="M27" s="5" t="s">
        <v>401</v>
      </c>
      <c r="N27" t="s">
        <v>402</v>
      </c>
      <c r="O27" t="s">
        <v>403</v>
      </c>
      <c r="P27" t="s">
        <v>405</v>
      </c>
      <c r="Q27" t="s">
        <v>406</v>
      </c>
    </row>
    <row r="28" spans="1:18">
      <c r="A28" s="43">
        <v>43094</v>
      </c>
      <c r="B28" s="59">
        <f t="shared" si="1"/>
        <v>2</v>
      </c>
      <c r="F28" s="47"/>
      <c r="G28" s="47">
        <v>2</v>
      </c>
      <c r="H28" s="47"/>
      <c r="I28" s="47"/>
      <c r="J28" s="47"/>
      <c r="O28" t="s">
        <v>404</v>
      </c>
    </row>
    <row r="29" spans="1:18">
      <c r="A29" s="43">
        <v>43095</v>
      </c>
      <c r="B29" s="59">
        <f t="shared" si="1"/>
        <v>3</v>
      </c>
      <c r="F29" s="47"/>
      <c r="G29" s="47">
        <v>4</v>
      </c>
      <c r="H29" s="47"/>
      <c r="I29" s="47">
        <v>2</v>
      </c>
      <c r="J29" s="47"/>
      <c r="L29" s="5" t="s">
        <v>407</v>
      </c>
      <c r="M29" s="53">
        <v>42862</v>
      </c>
      <c r="N29">
        <v>100</v>
      </c>
      <c r="O29">
        <v>10</v>
      </c>
      <c r="P29" t="s">
        <v>408</v>
      </c>
      <c r="Q29" s="54">
        <v>42739</v>
      </c>
    </row>
    <row r="30" spans="1:18">
      <c r="A30" s="43">
        <v>43096</v>
      </c>
      <c r="B30" s="59">
        <f t="shared" si="1"/>
        <v>4</v>
      </c>
      <c r="E30" s="47">
        <v>2</v>
      </c>
      <c r="F30" s="57">
        <v>6</v>
      </c>
      <c r="G30" s="47"/>
      <c r="H30" s="47"/>
      <c r="I30" s="47">
        <v>5</v>
      </c>
      <c r="J30" s="47"/>
      <c r="L30" s="5" t="s">
        <v>409</v>
      </c>
      <c r="M30" s="53">
        <v>42862</v>
      </c>
      <c r="N30">
        <v>100</v>
      </c>
      <c r="O30">
        <v>19</v>
      </c>
      <c r="P30" t="s">
        <v>410</v>
      </c>
      <c r="Q30" s="54">
        <v>42739</v>
      </c>
    </row>
    <row r="31" spans="1:18">
      <c r="A31" s="43">
        <v>43097</v>
      </c>
      <c r="B31" s="59">
        <f t="shared" si="1"/>
        <v>5</v>
      </c>
      <c r="E31" s="47"/>
      <c r="F31" s="47">
        <v>7</v>
      </c>
      <c r="G31" s="47">
        <v>6</v>
      </c>
      <c r="H31" s="47">
        <v>1</v>
      </c>
      <c r="I31" s="47">
        <v>4</v>
      </c>
      <c r="J31" s="47"/>
      <c r="L31" s="5" t="s">
        <v>411</v>
      </c>
      <c r="M31" s="53">
        <v>42862</v>
      </c>
      <c r="N31">
        <v>100</v>
      </c>
      <c r="O31">
        <v>35</v>
      </c>
      <c r="P31" t="s">
        <v>412</v>
      </c>
      <c r="Q31" s="54">
        <v>42798</v>
      </c>
    </row>
    <row r="32" spans="1:18">
      <c r="A32" s="43">
        <v>43098</v>
      </c>
      <c r="B32" s="59">
        <f t="shared" si="1"/>
        <v>6</v>
      </c>
      <c r="E32" s="47"/>
      <c r="F32" s="47">
        <v>4</v>
      </c>
      <c r="G32" s="47"/>
      <c r="H32" s="47"/>
      <c r="I32" s="47"/>
      <c r="J32" s="47"/>
      <c r="L32" s="5" t="s">
        <v>413</v>
      </c>
      <c r="M32" s="5" t="s">
        <v>414</v>
      </c>
      <c r="N32">
        <v>100</v>
      </c>
      <c r="O32">
        <v>50</v>
      </c>
      <c r="P32" t="s">
        <v>415</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416</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v>7.5</v>
      </c>
      <c r="H45" s="47"/>
      <c r="I45" s="47"/>
      <c r="J45" s="47"/>
      <c r="O45" s="49"/>
      <c r="R45" s="49"/>
    </row>
    <row r="46" spans="1:18">
      <c r="A46" s="43">
        <v>43112</v>
      </c>
      <c r="B46" s="59">
        <f t="shared" si="1"/>
        <v>6</v>
      </c>
      <c r="E46" s="47"/>
      <c r="F46" s="47">
        <v>1</v>
      </c>
      <c r="G46" s="47">
        <v>3.5</v>
      </c>
      <c r="H46" s="47"/>
      <c r="I46" s="47"/>
      <c r="J46" s="47"/>
      <c r="K46" s="5">
        <f>11*3.78*0.66</f>
        <v>27.442800000000002</v>
      </c>
      <c r="O46" s="49"/>
      <c r="R46" s="49"/>
    </row>
    <row r="47" spans="1:18">
      <c r="A47" s="43">
        <v>43113</v>
      </c>
      <c r="B47" s="59">
        <f t="shared" si="1"/>
        <v>7</v>
      </c>
      <c r="E47" s="47"/>
      <c r="F47" s="47"/>
      <c r="G47" s="46"/>
      <c r="H47" s="47"/>
      <c r="I47" s="47"/>
      <c r="J47" s="47"/>
      <c r="O47" s="49"/>
      <c r="R47" s="49"/>
    </row>
    <row r="48" spans="1:18">
      <c r="A48" s="43">
        <v>43114</v>
      </c>
      <c r="B48" s="59">
        <f t="shared" si="1"/>
        <v>1</v>
      </c>
      <c r="E48" s="47"/>
      <c r="F48" s="47">
        <v>1</v>
      </c>
      <c r="G48" s="47">
        <v>3</v>
      </c>
      <c r="H48" s="47">
        <v>1</v>
      </c>
      <c r="I48" s="47">
        <v>1</v>
      </c>
      <c r="J48" s="47"/>
      <c r="O48" s="49"/>
      <c r="R48" s="49"/>
    </row>
    <row r="49" spans="1:18">
      <c r="A49" s="43">
        <v>43115</v>
      </c>
      <c r="B49" s="59">
        <f t="shared" si="1"/>
        <v>2</v>
      </c>
      <c r="C49" s="5">
        <v>1</v>
      </c>
      <c r="E49" s="47"/>
      <c r="F49" s="47"/>
      <c r="G49" s="47">
        <v>7</v>
      </c>
      <c r="H49" s="47"/>
      <c r="I49" s="47"/>
      <c r="J49" s="47"/>
      <c r="O49" s="49"/>
      <c r="R49" s="49"/>
    </row>
    <row r="50" spans="1:18">
      <c r="A50" s="43">
        <v>43116</v>
      </c>
      <c r="B50" s="59">
        <f t="shared" si="1"/>
        <v>3</v>
      </c>
      <c r="C50" s="5">
        <v>1</v>
      </c>
      <c r="E50" s="47"/>
      <c r="F50" s="47"/>
      <c r="G50" s="47">
        <v>4</v>
      </c>
      <c r="H50" s="47">
        <v>2</v>
      </c>
      <c r="I50" s="47"/>
      <c r="J50" s="47"/>
      <c r="O50" s="49"/>
      <c r="R50" s="49"/>
    </row>
    <row r="51" spans="1:18">
      <c r="A51" s="43">
        <v>43117</v>
      </c>
      <c r="B51" s="59">
        <f t="shared" si="1"/>
        <v>4</v>
      </c>
      <c r="E51" s="47"/>
      <c r="F51" s="47"/>
      <c r="G51" s="47">
        <v>4</v>
      </c>
      <c r="H51" s="47"/>
      <c r="I51" s="47"/>
      <c r="J51" s="47"/>
      <c r="O51" s="49"/>
      <c r="R51" s="49"/>
    </row>
    <row r="52" spans="1:18">
      <c r="A52" s="43">
        <v>43118</v>
      </c>
      <c r="B52" s="59">
        <f t="shared" si="1"/>
        <v>5</v>
      </c>
      <c r="E52" s="47"/>
      <c r="F52" s="47"/>
      <c r="G52" s="47">
        <v>5</v>
      </c>
      <c r="H52" s="47"/>
      <c r="I52" s="47"/>
      <c r="J52" s="47"/>
      <c r="O52" s="49"/>
      <c r="R52" s="49"/>
    </row>
    <row r="53" spans="1:18">
      <c r="A53" s="43">
        <v>43119</v>
      </c>
      <c r="B53" s="59">
        <f t="shared" si="1"/>
        <v>6</v>
      </c>
      <c r="E53" s="47"/>
      <c r="F53" s="47"/>
      <c r="G53" s="47">
        <v>3</v>
      </c>
      <c r="H53" s="47"/>
      <c r="I53" s="47"/>
      <c r="J53" s="47"/>
      <c r="O53" s="49"/>
      <c r="R53" s="49"/>
    </row>
    <row r="54" spans="1:18">
      <c r="A54" s="43">
        <v>43120</v>
      </c>
      <c r="B54" s="59">
        <f t="shared" si="1"/>
        <v>7</v>
      </c>
      <c r="E54" s="47"/>
      <c r="F54" s="47">
        <v>2</v>
      </c>
      <c r="G54" s="47">
        <v>4.5</v>
      </c>
      <c r="I54" s="47">
        <v>1</v>
      </c>
      <c r="J54" s="47"/>
      <c r="O54" s="49"/>
      <c r="R54" s="49"/>
    </row>
    <row r="55" spans="1:18">
      <c r="A55" s="43">
        <v>43121</v>
      </c>
      <c r="B55" s="59">
        <f t="shared" ref="B55:B56" si="3">WEEKDAY(A55)</f>
        <v>1</v>
      </c>
      <c r="E55" s="47"/>
      <c r="F55" s="47">
        <v>3</v>
      </c>
      <c r="G55" s="47">
        <v>3.5</v>
      </c>
      <c r="H55" s="47">
        <v>1</v>
      </c>
      <c r="I55" s="47">
        <v>1</v>
      </c>
      <c r="J55" s="47"/>
      <c r="O55" s="49"/>
      <c r="R55" s="49"/>
    </row>
    <row r="56" spans="1:18">
      <c r="A56" s="43">
        <v>43122</v>
      </c>
      <c r="B56" s="59">
        <f t="shared" si="3"/>
        <v>2</v>
      </c>
      <c r="E56" s="47"/>
      <c r="F56" s="47"/>
      <c r="G56" s="47">
        <v>2</v>
      </c>
      <c r="H56" s="47"/>
      <c r="I56" s="47"/>
      <c r="J56" s="47"/>
      <c r="O56" s="49"/>
      <c r="R56" s="49"/>
    </row>
    <row r="57" spans="1:18" s="44" customFormat="1">
      <c r="B57" s="45"/>
      <c r="C57" s="45"/>
      <c r="D57" s="45"/>
      <c r="E57" s="45"/>
      <c r="K57" s="45"/>
      <c r="L57" s="45"/>
      <c r="M57" s="45"/>
    </row>
    <row r="58" spans="1:18">
      <c r="C58" s="5">
        <f t="shared" ref="C58:I58" si="4">SUM(C3:C57)</f>
        <v>10</v>
      </c>
      <c r="D58" s="5">
        <f t="shared" si="4"/>
        <v>48</v>
      </c>
      <c r="E58" s="5">
        <f t="shared" si="4"/>
        <v>7</v>
      </c>
      <c r="F58" s="5">
        <f t="shared" si="4"/>
        <v>121</v>
      </c>
      <c r="G58" s="5">
        <f t="shared" si="4"/>
        <v>108</v>
      </c>
      <c r="H58" s="5">
        <f t="shared" si="4"/>
        <v>28</v>
      </c>
      <c r="I58" s="5">
        <f t="shared" si="4"/>
        <v>35</v>
      </c>
      <c r="J58" s="5"/>
    </row>
    <row r="59" spans="1:18">
      <c r="E59" s="58">
        <f>E58/$D58</f>
        <v>0.14583333333333334</v>
      </c>
      <c r="F59" s="5"/>
      <c r="G59" s="58">
        <f>G58/$F58</f>
        <v>0.8925619834710744</v>
      </c>
      <c r="H59" s="58">
        <f>H58/$F58</f>
        <v>0.23140495867768596</v>
      </c>
      <c r="I59" s="58">
        <f>I58/$F58</f>
        <v>0.28925619834710742</v>
      </c>
      <c r="J59" s="56"/>
    </row>
    <row r="60" spans="1:18">
      <c r="F60" s="48">
        <f>C58+D58+F58</f>
        <v>179</v>
      </c>
    </row>
    <row r="66" spans="8:8">
      <c r="H66" s="5"/>
    </row>
    <row r="67" spans="8:8">
      <c r="H67"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1"/>
  </cols>
  <sheetData>
    <row r="1" spans="1:2">
      <c r="A1" s="51" t="s">
        <v>424</v>
      </c>
      <c r="B1" s="51" t="s">
        <v>425</v>
      </c>
    </row>
    <row r="2" spans="1:2">
      <c r="A2" s="51" t="s">
        <v>372</v>
      </c>
      <c r="B2" s="51" t="s">
        <v>448</v>
      </c>
    </row>
    <row r="3" spans="1:2">
      <c r="A3" s="51" t="s">
        <v>371</v>
      </c>
      <c r="B3" s="51" t="s">
        <v>447</v>
      </c>
    </row>
    <row r="5" spans="1:2">
      <c r="A5" s="51" t="s">
        <v>373</v>
      </c>
    </row>
    <row r="6" spans="1:2">
      <c r="A6" s="51" t="s">
        <v>374</v>
      </c>
    </row>
    <row r="8" spans="1:2">
      <c r="B8" s="51"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2">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2">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2">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2">
        <v>1</v>
      </c>
    </row>
    <row r="11" spans="1:12" ht="13.5" customHeight="1">
      <c r="A11" s="7" t="s">
        <v>97</v>
      </c>
      <c r="B11" s="7">
        <v>10</v>
      </c>
      <c r="C11" s="7">
        <v>1</v>
      </c>
      <c r="D11" s="6">
        <f t="shared" si="0"/>
        <v>10</v>
      </c>
      <c r="F11" s="11"/>
      <c r="G11" s="7" t="s">
        <v>394</v>
      </c>
      <c r="I11" s="6">
        <v>1</v>
      </c>
      <c r="J11" s="6">
        <v>3</v>
      </c>
      <c r="K11" s="6">
        <f t="shared" si="1"/>
        <v>-2</v>
      </c>
      <c r="L11" s="52">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售水-wk</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2018-01-22T13:42:12Z</dcterms:modified>
</cp:coreProperties>
</file>