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s>
  <calcPr calcId="145621"/>
</workbook>
</file>

<file path=xl/calcChain.xml><?xml version="1.0" encoding="utf-8"?>
<calcChain xmlns="http://schemas.openxmlformats.org/spreadsheetml/2006/main">
  <c r="C30" i="11" l="1"/>
  <c r="B30" i="11"/>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66" i="8" l="1"/>
  <c r="H66" i="8" l="1"/>
  <c r="K20" i="8" l="1"/>
  <c r="K19" i="8"/>
  <c r="I66" i="8" l="1"/>
  <c r="G66" i="8" l="1"/>
  <c r="O2" i="8" l="1"/>
  <c r="R7" i="8" l="1"/>
  <c r="S7" i="8" s="1"/>
  <c r="O7" i="8"/>
  <c r="R6" i="8"/>
  <c r="S6" i="8" s="1"/>
  <c r="O6" i="8"/>
  <c r="R5" i="8"/>
  <c r="S5" i="8" s="1"/>
  <c r="O5" i="8"/>
  <c r="R4" i="8"/>
  <c r="O4" i="8"/>
  <c r="R3" i="8"/>
  <c r="O3" i="8"/>
  <c r="R2" i="8"/>
  <c r="F66" i="8" l="1"/>
  <c r="H67" i="8" l="1"/>
  <c r="I67" i="8"/>
  <c r="G67" i="8"/>
  <c r="C66" i="8"/>
  <c r="D66" i="8"/>
  <c r="F68" i="8" l="1"/>
  <c r="E67"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樹田70B-1(5元包)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 ref="G59" authorId="0">
      <text>
        <r>
          <rPr>
            <b/>
            <sz val="9"/>
            <color indexed="81"/>
            <rFont val="Tahoma"/>
            <charset val="1"/>
          </rPr>
          <t xml:space="preserve">樹田34-16-16.5(5元包3)
樹田87B-1(5元包)
樹田116B-1-3.5(5元包)
樹田75B-1(5元包)
</t>
        </r>
      </text>
    </comment>
    <comment ref="I59" authorId="0">
      <text>
        <r>
          <rPr>
            <b/>
            <sz val="9"/>
            <color indexed="81"/>
            <rFont val="Tahoma"/>
            <charset val="1"/>
          </rPr>
          <t>樹田34*3(16次)
樹田116B(0次)</t>
        </r>
      </text>
    </comment>
    <comment ref="G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G61" authorId="0">
      <text>
        <r>
          <rPr>
            <b/>
            <sz val="9"/>
            <color indexed="81"/>
            <rFont val="Tahoma"/>
            <charset val="1"/>
          </rPr>
          <t xml:space="preserve">樹田34-17-18(5元包3)
</t>
        </r>
      </text>
    </comment>
    <comment ref="F62" authorId="0">
      <text>
        <r>
          <rPr>
            <b/>
            <sz val="9"/>
            <color indexed="81"/>
            <rFont val="Tahoma"/>
            <family val="2"/>
          </rPr>
          <t>樹田125B</t>
        </r>
      </text>
    </comment>
    <comment ref="G62" authorId="0">
      <text>
        <r>
          <rPr>
            <b/>
            <sz val="9"/>
            <color indexed="81"/>
            <rFont val="Tahoma"/>
            <charset val="1"/>
          </rPr>
          <t>樹田35-9(5元包)
樹田34-19(5元包3)
樹田70B-2(5元包)
樹田118B-2(5元包)
樹田46-8-9(5元包2)
樹田64-7-8(5元包2)
樹田123B-1(5元包)
樹田4-11-11.5(5元包2)
樹田68B-3.5(5元包)</t>
        </r>
      </text>
    </comment>
    <comment ref="I62" authorId="0">
      <text>
        <r>
          <rPr>
            <b/>
            <sz val="9"/>
            <color indexed="81"/>
            <rFont val="Tahoma"/>
            <family val="2"/>
          </rPr>
          <t>樹田64*2(6次)</t>
        </r>
      </text>
    </comment>
    <comment ref="F63" authorId="0">
      <text>
        <r>
          <rPr>
            <b/>
            <sz val="9"/>
            <color indexed="81"/>
            <rFont val="Tahoma"/>
            <family val="2"/>
          </rPr>
          <t>樹田126B-128B</t>
        </r>
      </text>
    </comment>
    <comment ref="G63" authorId="0">
      <text>
        <r>
          <rPr>
            <b/>
            <sz val="9"/>
            <color indexed="81"/>
            <rFont val="Tahoma"/>
            <charset val="1"/>
          </rPr>
          <t xml:space="preserve">樹田124B-1
</t>
        </r>
      </text>
    </comment>
    <comment ref="I63" authorId="0">
      <text>
        <r>
          <rPr>
            <b/>
            <sz val="9"/>
            <color indexed="81"/>
            <rFont val="Tahoma"/>
            <charset val="1"/>
          </rPr>
          <t>樹田127B(0次)</t>
        </r>
      </text>
    </comment>
    <comment ref="G64" authorId="0">
      <text>
        <r>
          <rPr>
            <b/>
            <sz val="9"/>
            <color indexed="81"/>
            <rFont val="Tahoma"/>
            <charset val="1"/>
          </rPr>
          <t>樹田124B-2
樹田67B-2(5元包)</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<sst xmlns="http://schemas.openxmlformats.org/spreadsheetml/2006/main" count="840" uniqueCount="449">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</sst>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1">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75"/>
  <sheetViews>
    <sheetView tabSelected="1" workbookViewId="0">
      <pane ySplit="1" topLeftCell="A53" activePane="bottomLeft" state="frozen"/>
      <selection pane="bottomLeft" activeCell="H70" sqref="H70"/>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54"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375</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398</v>
      </c>
    </row>
    <row r="22" spans="1:18">
      <c r="A22" s="43">
        <v>43088</v>
      </c>
      <c r="B22" s="59">
        <f t="shared" si="1"/>
        <v>3</v>
      </c>
      <c r="F22" s="47"/>
      <c r="G22" s="47">
        <v>5</v>
      </c>
      <c r="H22" s="47">
        <v>5</v>
      </c>
      <c r="I22" s="47"/>
      <c r="J22" s="47"/>
      <c r="L22" t="s">
        <v>399</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400</v>
      </c>
      <c r="M27" s="5" t="s">
        <v>401</v>
      </c>
      <c r="N27" t="s">
        <v>402</v>
      </c>
      <c r="O27" t="s">
        <v>403</v>
      </c>
      <c r="P27" t="s">
        <v>405</v>
      </c>
      <c r="Q27" t="s">
        <v>406</v>
      </c>
    </row>
    <row r="28" spans="1:18">
      <c r="A28" s="43">
        <v>43094</v>
      </c>
      <c r="B28" s="59">
        <f t="shared" si="1"/>
        <v>2</v>
      </c>
      <c r="F28" s="47"/>
      <c r="G28" s="47">
        <v>2</v>
      </c>
      <c r="H28" s="47"/>
      <c r="I28" s="47"/>
      <c r="J28" s="47"/>
      <c r="O28" t="s">
        <v>404</v>
      </c>
    </row>
    <row r="29" spans="1:18">
      <c r="A29" s="43">
        <v>43095</v>
      </c>
      <c r="B29" s="59">
        <f t="shared" si="1"/>
        <v>3</v>
      </c>
      <c r="F29" s="47"/>
      <c r="G29" s="47">
        <v>4</v>
      </c>
      <c r="H29" s="47"/>
      <c r="I29" s="47">
        <v>2</v>
      </c>
      <c r="J29" s="47"/>
      <c r="L29" s="5" t="s">
        <v>407</v>
      </c>
      <c r="M29" s="53">
        <v>42862</v>
      </c>
      <c r="N29">
        <v>100</v>
      </c>
      <c r="O29">
        <v>10</v>
      </c>
      <c r="P29" t="s">
        <v>408</v>
      </c>
      <c r="Q29" s="54">
        <v>42739</v>
      </c>
    </row>
    <row r="30" spans="1:18">
      <c r="A30" s="43">
        <v>43096</v>
      </c>
      <c r="B30" s="59">
        <f t="shared" si="1"/>
        <v>4</v>
      </c>
      <c r="E30" s="47">
        <v>2</v>
      </c>
      <c r="F30" s="57">
        <v>6</v>
      </c>
      <c r="G30" s="47"/>
      <c r="H30" s="47"/>
      <c r="I30" s="47">
        <v>5</v>
      </c>
      <c r="J30" s="47"/>
      <c r="L30" s="5" t="s">
        <v>409</v>
      </c>
      <c r="M30" s="53">
        <v>42862</v>
      </c>
      <c r="N30">
        <v>100</v>
      </c>
      <c r="O30">
        <v>19</v>
      </c>
      <c r="P30" t="s">
        <v>410</v>
      </c>
      <c r="Q30" s="54">
        <v>42739</v>
      </c>
    </row>
    <row r="31" spans="1:18">
      <c r="A31" s="43">
        <v>43097</v>
      </c>
      <c r="B31" s="59">
        <f t="shared" si="1"/>
        <v>5</v>
      </c>
      <c r="E31" s="47"/>
      <c r="F31" s="47">
        <v>7</v>
      </c>
      <c r="G31" s="47">
        <v>6</v>
      </c>
      <c r="H31" s="47">
        <v>1</v>
      </c>
      <c r="I31" s="47">
        <v>4</v>
      </c>
      <c r="J31" s="47"/>
      <c r="L31" s="5" t="s">
        <v>411</v>
      </c>
      <c r="M31" s="53">
        <v>42862</v>
      </c>
      <c r="N31">
        <v>100</v>
      </c>
      <c r="O31">
        <v>35</v>
      </c>
      <c r="P31" t="s">
        <v>412</v>
      </c>
      <c r="Q31" s="54">
        <v>42798</v>
      </c>
    </row>
    <row r="32" spans="1:18">
      <c r="A32" s="43">
        <v>43098</v>
      </c>
      <c r="B32" s="59">
        <f t="shared" si="1"/>
        <v>6</v>
      </c>
      <c r="E32" s="47"/>
      <c r="F32" s="47">
        <v>4</v>
      </c>
      <c r="G32" s="47"/>
      <c r="H32" s="47"/>
      <c r="I32" s="47"/>
      <c r="J32" s="47"/>
      <c r="L32" s="5" t="s">
        <v>413</v>
      </c>
      <c r="M32" s="5" t="s">
        <v>414</v>
      </c>
      <c r="N32">
        <v>100</v>
      </c>
      <c r="O32">
        <v>50</v>
      </c>
      <c r="P32" t="s">
        <v>415</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4</v>
      </c>
      <c r="J34" s="57"/>
      <c r="L34" s="55" t="s">
        <v>416</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c r="A41" s="43">
        <v>43107</v>
      </c>
      <c r="B41" s="59">
        <f t="shared" si="1"/>
        <v>1</v>
      </c>
      <c r="D41" s="5">
        <v>2</v>
      </c>
      <c r="E41" s="47"/>
      <c r="F41" s="47">
        <v>3</v>
      </c>
      <c r="G41" s="47">
        <v>3</v>
      </c>
      <c r="H41" s="47">
        <v>1</v>
      </c>
      <c r="I41" s="47"/>
      <c r="J41" s="47"/>
      <c r="O41" s="49"/>
      <c r="R41" s="49"/>
    </row>
    <row r="42" spans="1:18">
      <c r="A42" s="43">
        <v>43108</v>
      </c>
      <c r="B42" s="59">
        <f t="shared" si="1"/>
        <v>2</v>
      </c>
      <c r="E42" s="47"/>
      <c r="F42" s="47"/>
      <c r="G42" s="47">
        <v>2</v>
      </c>
      <c r="H42" s="47"/>
      <c r="I42" s="47">
        <v>1</v>
      </c>
      <c r="J42" s="47"/>
      <c r="O42" s="49"/>
      <c r="R42" s="49"/>
    </row>
    <row r="43" spans="1:18">
      <c r="A43" s="43">
        <v>43109</v>
      </c>
      <c r="B43" s="59">
        <f t="shared" si="1"/>
        <v>3</v>
      </c>
      <c r="E43" s="47"/>
      <c r="F43" s="47"/>
      <c r="G43" s="46">
        <v>2</v>
      </c>
      <c r="H43" s="47">
        <v>1</v>
      </c>
      <c r="I43" s="47"/>
      <c r="J43" s="47"/>
      <c r="O43" s="49"/>
      <c r="R43" s="49"/>
    </row>
    <row r="44" spans="1:18">
      <c r="A44" s="43">
        <v>43110</v>
      </c>
      <c r="B44" s="59">
        <f t="shared" si="1"/>
        <v>4</v>
      </c>
      <c r="E44" s="47"/>
      <c r="F44" s="47"/>
      <c r="G44" s="47">
        <v>1</v>
      </c>
      <c r="H44" s="47">
        <v>1</v>
      </c>
      <c r="I44" s="47"/>
      <c r="J44" s="47"/>
      <c r="O44" s="49"/>
      <c r="R44" s="49"/>
    </row>
    <row r="45" spans="1:18">
      <c r="A45" s="43">
        <v>43111</v>
      </c>
      <c r="B45" s="59">
        <f t="shared" si="1"/>
        <v>5</v>
      </c>
      <c r="E45" s="47"/>
      <c r="F45" s="47"/>
      <c r="G45" s="47">
        <v>7.5</v>
      </c>
      <c r="H45" s="47"/>
      <c r="I45" s="47"/>
      <c r="J45" s="47"/>
      <c r="O45" s="49"/>
      <c r="R45" s="49"/>
    </row>
    <row r="46" spans="1:18">
      <c r="A46" s="43">
        <v>43112</v>
      </c>
      <c r="B46" s="59">
        <f t="shared" si="1"/>
        <v>6</v>
      </c>
      <c r="E46" s="47"/>
      <c r="F46" s="47">
        <v>1</v>
      </c>
      <c r="G46" s="47">
        <v>3.5</v>
      </c>
      <c r="H46" s="47"/>
      <c r="I46" s="47"/>
      <c r="J46" s="47"/>
      <c r="K46" s="5">
        <f>11*3.78*0.66</f>
        <v>27.442800000000002</v>
      </c>
      <c r="O46" s="49"/>
      <c r="R46" s="49"/>
    </row>
    <row r="47" spans="1:18">
      <c r="A47" s="43">
        <v>43113</v>
      </c>
      <c r="B47" s="59">
        <f t="shared" si="1"/>
        <v>7</v>
      </c>
      <c r="E47" s="47"/>
      <c r="F47" s="47"/>
      <c r="G47" s="46"/>
      <c r="H47" s="47"/>
      <c r="I47" s="47"/>
      <c r="J47" s="47"/>
      <c r="O47" s="49"/>
      <c r="R47" s="49"/>
    </row>
    <row r="48" spans="1:18">
      <c r="A48" s="43">
        <v>43114</v>
      </c>
      <c r="B48" s="59">
        <f t="shared" si="1"/>
        <v>1</v>
      </c>
      <c r="E48" s="47"/>
      <c r="F48" s="47">
        <v>1</v>
      </c>
      <c r="G48" s="47">
        <v>3</v>
      </c>
      <c r="H48" s="47">
        <v>1</v>
      </c>
      <c r="I48" s="47">
        <v>1</v>
      </c>
      <c r="J48" s="47"/>
      <c r="O48" s="49"/>
      <c r="R48" s="49"/>
    </row>
    <row r="49" spans="1:18">
      <c r="A49" s="43">
        <v>43115</v>
      </c>
      <c r="B49" s="59">
        <f t="shared" si="1"/>
        <v>2</v>
      </c>
      <c r="C49" s="5">
        <v>1</v>
      </c>
      <c r="E49" s="47"/>
      <c r="F49" s="47"/>
      <c r="G49" s="47">
        <v>7</v>
      </c>
      <c r="H49" s="47"/>
      <c r="I49" s="47"/>
      <c r="J49" s="47"/>
      <c r="O49" s="49"/>
      <c r="R49" s="49"/>
    </row>
    <row r="50" spans="1:18">
      <c r="A50" s="43">
        <v>43116</v>
      </c>
      <c r="B50" s="59">
        <f t="shared" si="1"/>
        <v>3</v>
      </c>
      <c r="C50" s="5">
        <v>1</v>
      </c>
      <c r="E50" s="47"/>
      <c r="F50" s="47"/>
      <c r="G50" s="47">
        <v>4</v>
      </c>
      <c r="H50" s="47">
        <v>2</v>
      </c>
      <c r="I50" s="47"/>
      <c r="J50" s="47"/>
      <c r="O50" s="49"/>
      <c r="R50" s="49"/>
    </row>
    <row r="51" spans="1:18">
      <c r="A51" s="43">
        <v>43117</v>
      </c>
      <c r="B51" s="59">
        <f t="shared" si="1"/>
        <v>4</v>
      </c>
      <c r="E51" s="47"/>
      <c r="F51" s="47"/>
      <c r="G51" s="47">
        <v>4</v>
      </c>
      <c r="H51" s="47"/>
      <c r="I51" s="47"/>
      <c r="J51" s="47"/>
      <c r="O51" s="49"/>
      <c r="R51" s="49"/>
    </row>
    <row r="52" spans="1:18">
      <c r="A52" s="43">
        <v>43118</v>
      </c>
      <c r="B52" s="59">
        <f t="shared" si="1"/>
        <v>5</v>
      </c>
      <c r="E52" s="47"/>
      <c r="F52" s="47"/>
      <c r="G52" s="47">
        <v>5</v>
      </c>
      <c r="H52" s="47"/>
      <c r="I52" s="47"/>
      <c r="J52" s="47"/>
      <c r="O52" s="49"/>
      <c r="R52" s="49"/>
    </row>
    <row r="53" spans="1:18">
      <c r="A53" s="43">
        <v>43119</v>
      </c>
      <c r="B53" s="59">
        <f t="shared" si="1"/>
        <v>6</v>
      </c>
      <c r="E53" s="47"/>
      <c r="F53" s="47"/>
      <c r="G53" s="47">
        <v>3</v>
      </c>
      <c r="H53" s="47"/>
      <c r="I53" s="47"/>
      <c r="J53" s="47"/>
      <c r="O53" s="49"/>
      <c r="R53" s="49"/>
    </row>
    <row r="54" spans="1:18">
      <c r="A54" s="43">
        <v>43120</v>
      </c>
      <c r="B54" s="59">
        <f t="shared" si="1"/>
        <v>7</v>
      </c>
      <c r="E54" s="47"/>
      <c r="F54" s="47">
        <v>2</v>
      </c>
      <c r="G54" s="47">
        <v>4.5</v>
      </c>
      <c r="I54" s="47">
        <v>1</v>
      </c>
      <c r="J54" s="47"/>
      <c r="O54" s="49"/>
      <c r="R54" s="49"/>
    </row>
    <row r="55" spans="1:18">
      <c r="A55" s="43">
        <v>43121</v>
      </c>
      <c r="B55" s="59">
        <f t="shared" ref="B55:B63" si="3">WEEKDAY(A55)</f>
        <v>1</v>
      </c>
      <c r="E55" s="47"/>
      <c r="F55" s="47">
        <v>3</v>
      </c>
      <c r="G55" s="47">
        <v>3.5</v>
      </c>
      <c r="H55" s="47">
        <v>1</v>
      </c>
      <c r="I55" s="47">
        <v>1</v>
      </c>
      <c r="J55" s="47"/>
      <c r="O55" s="49"/>
      <c r="R55" s="49"/>
    </row>
    <row r="56" spans="1:18">
      <c r="A56" s="43">
        <v>43122</v>
      </c>
      <c r="B56" s="59">
        <f t="shared" si="3"/>
        <v>2</v>
      </c>
      <c r="E56" s="47"/>
      <c r="F56" s="47"/>
      <c r="G56" s="47">
        <v>2</v>
      </c>
      <c r="H56" s="47"/>
      <c r="I56" s="47"/>
      <c r="J56" s="47"/>
      <c r="O56" s="49"/>
      <c r="R56" s="49"/>
    </row>
    <row r="57" spans="1:18">
      <c r="A57" s="43">
        <v>43123</v>
      </c>
      <c r="B57" s="59">
        <f t="shared" si="3"/>
        <v>3</v>
      </c>
      <c r="D57" s="5">
        <v>1</v>
      </c>
      <c r="E57" s="47"/>
      <c r="F57" s="47"/>
      <c r="G57" s="46"/>
      <c r="H57" s="47"/>
      <c r="I57" s="47"/>
      <c r="J57" s="47"/>
      <c r="O57" s="49"/>
      <c r="R57" s="49"/>
    </row>
    <row r="58" spans="1:18">
      <c r="A58" s="43">
        <v>43124</v>
      </c>
      <c r="B58" s="59">
        <f t="shared" si="3"/>
        <v>4</v>
      </c>
      <c r="E58" s="47"/>
      <c r="F58" s="47"/>
      <c r="G58" s="47">
        <v>3</v>
      </c>
      <c r="H58" s="47">
        <v>1</v>
      </c>
      <c r="I58" s="47">
        <v>1</v>
      </c>
      <c r="J58" s="47"/>
      <c r="O58" s="49"/>
      <c r="R58" s="49"/>
    </row>
    <row r="59" spans="1:18">
      <c r="A59" s="43">
        <v>43125</v>
      </c>
      <c r="B59" s="59">
        <f t="shared" si="3"/>
        <v>5</v>
      </c>
      <c r="C59" s="60"/>
      <c r="D59" s="60"/>
      <c r="E59" s="60"/>
      <c r="F59" s="47"/>
      <c r="G59" s="47">
        <v>6</v>
      </c>
      <c r="H59" s="47">
        <v>3</v>
      </c>
      <c r="I59" s="47">
        <v>2</v>
      </c>
      <c r="J59" s="47"/>
      <c r="O59" s="49"/>
      <c r="R59" s="49"/>
    </row>
    <row r="60" spans="1:18">
      <c r="A60" s="43">
        <v>43126</v>
      </c>
      <c r="B60" s="59">
        <f t="shared" si="3"/>
        <v>6</v>
      </c>
      <c r="E60" s="47"/>
      <c r="F60" s="47"/>
      <c r="G60" s="47">
        <v>3.5</v>
      </c>
      <c r="H60" s="47"/>
      <c r="I60" s="47"/>
      <c r="J60" s="47"/>
      <c r="O60" s="49"/>
      <c r="R60" s="49"/>
    </row>
    <row r="61" spans="1:18">
      <c r="A61" s="43">
        <v>43127</v>
      </c>
      <c r="B61" s="59">
        <f t="shared" si="3"/>
        <v>7</v>
      </c>
      <c r="E61" s="47"/>
      <c r="F61" s="47">
        <v>3</v>
      </c>
      <c r="G61" s="47">
        <v>2</v>
      </c>
      <c r="H61" s="47"/>
      <c r="I61" s="47"/>
      <c r="J61" s="47"/>
      <c r="O61" s="49"/>
      <c r="R61" s="49"/>
    </row>
    <row r="62" spans="1:18">
      <c r="A62" s="43">
        <v>43128</v>
      </c>
      <c r="B62" s="59">
        <f t="shared" si="3"/>
        <v>1</v>
      </c>
      <c r="E62" s="47"/>
      <c r="F62" s="47">
        <v>1</v>
      </c>
      <c r="G62" s="47">
        <v>11</v>
      </c>
      <c r="H62" s="47">
        <v>1</v>
      </c>
      <c r="I62" s="47">
        <v>1</v>
      </c>
      <c r="J62" s="47"/>
      <c r="O62" s="49"/>
      <c r="R62" s="49"/>
    </row>
    <row r="63" spans="1:18">
      <c r="A63" s="43">
        <v>43129</v>
      </c>
      <c r="B63" s="59">
        <f t="shared" si="3"/>
        <v>2</v>
      </c>
      <c r="E63" s="47"/>
      <c r="F63" s="47">
        <v>3</v>
      </c>
      <c r="G63" s="47">
        <v>1</v>
      </c>
      <c r="H63" s="47">
        <v>1</v>
      </c>
      <c r="I63" s="47">
        <v>1</v>
      </c>
      <c r="J63" s="47"/>
      <c r="O63" s="49"/>
      <c r="R63" s="49"/>
    </row>
    <row r="64" spans="1:18">
      <c r="A64" s="43">
        <v>43130</v>
      </c>
      <c r="B64" s="59">
        <f t="shared" ref="B64" si="4">WEEKDAY(A64)</f>
        <v>3</v>
      </c>
      <c r="E64" s="47"/>
      <c r="F64" s="47"/>
      <c r="G64" s="47">
        <v>2</v>
      </c>
      <c r="H64" s="47"/>
      <c r="I64" s="47"/>
      <c r="J64" s="47"/>
      <c r="O64" s="49"/>
      <c r="R64" s="49"/>
    </row>
    <row r="65" spans="2:13" s="44" customFormat="1">
      <c r="B65" s="45"/>
      <c r="C65" s="45"/>
      <c r="D65" s="45"/>
      <c r="E65" s="45"/>
      <c r="K65" s="45"/>
      <c r="L65" s="45"/>
      <c r="M65" s="45"/>
    </row>
    <row r="66" spans="2:13">
      <c r="C66" s="5">
        <f t="shared" ref="C66:I66" si="5">SUM(C3:C65)</f>
        <v>10</v>
      </c>
      <c r="D66" s="5">
        <f t="shared" si="5"/>
        <v>49</v>
      </c>
      <c r="E66" s="5">
        <f t="shared" si="5"/>
        <v>7</v>
      </c>
      <c r="F66" s="5">
        <f t="shared" si="5"/>
        <v>128</v>
      </c>
      <c r="G66" s="5">
        <f t="shared" si="5"/>
        <v>136.5</v>
      </c>
      <c r="H66" s="5">
        <f t="shared" si="5"/>
        <v>34</v>
      </c>
      <c r="I66" s="5">
        <f t="shared" si="5"/>
        <v>40</v>
      </c>
      <c r="J66" s="5"/>
    </row>
    <row r="67" spans="2:13">
      <c r="E67" s="58">
        <f>E66/$D66</f>
        <v>0.14285714285714285</v>
      </c>
      <c r="F67" s="5"/>
      <c r="G67" s="58">
        <f>G66/$F66</f>
        <v>1.06640625</v>
      </c>
      <c r="H67" s="58">
        <f>H66/$F66</f>
        <v>0.265625</v>
      </c>
      <c r="I67" s="58">
        <f>I66/$F66</f>
        <v>0.3125</v>
      </c>
      <c r="J67" s="56"/>
    </row>
    <row r="68" spans="2:13">
      <c r="F68" s="48">
        <f>C66+D66+F66</f>
        <v>187</v>
      </c>
    </row>
    <row r="74" spans="2:13">
      <c r="H74" s="5"/>
    </row>
    <row r="75" spans="2:13">
      <c r="H75" s="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activeCell="E30" sqref="E30"/>
    </sheetView>
  </sheetViews>
  <sheetFormatPr defaultRowHeight="14.25"/>
  <sheetData>
    <row r="1" spans="1:3">
      <c r="A1">
        <v>180201</v>
      </c>
      <c r="B1" s="5">
        <v>79</v>
      </c>
      <c r="C1" s="5">
        <v>84</v>
      </c>
    </row>
    <row r="2" spans="1:3">
      <c r="A2">
        <v>180202</v>
      </c>
      <c r="B2" s="5">
        <v>79</v>
      </c>
      <c r="C2" s="5">
        <v>84</v>
      </c>
    </row>
    <row r="3" spans="1:3">
      <c r="A3">
        <v>180203</v>
      </c>
      <c r="B3" s="5">
        <v>79</v>
      </c>
      <c r="C3" s="5">
        <v>84</v>
      </c>
    </row>
    <row r="4" spans="1:3">
      <c r="A4">
        <v>180204</v>
      </c>
      <c r="B4" s="5">
        <v>79</v>
      </c>
      <c r="C4" s="5">
        <v>84</v>
      </c>
    </row>
    <row r="5" spans="1:3">
      <c r="A5">
        <v>180205</v>
      </c>
      <c r="B5" s="5">
        <v>79</v>
      </c>
      <c r="C5" s="5">
        <v>84</v>
      </c>
    </row>
    <row r="6" spans="1:3">
      <c r="A6">
        <v>180206</v>
      </c>
      <c r="B6" s="5">
        <v>79</v>
      </c>
      <c r="C6" s="5">
        <v>84</v>
      </c>
    </row>
    <row r="7" spans="1:3">
      <c r="A7">
        <v>180207</v>
      </c>
      <c r="B7" s="5">
        <v>79</v>
      </c>
      <c r="C7" s="5">
        <v>84</v>
      </c>
    </row>
    <row r="8" spans="1:3">
      <c r="A8">
        <v>180208</v>
      </c>
      <c r="B8" s="5">
        <v>79</v>
      </c>
      <c r="C8" s="5">
        <v>84</v>
      </c>
    </row>
    <row r="9" spans="1:3">
      <c r="A9">
        <v>180209</v>
      </c>
      <c r="B9" s="5">
        <v>79</v>
      </c>
      <c r="C9" s="5">
        <v>84</v>
      </c>
    </row>
    <row r="10" spans="1:3">
      <c r="A10">
        <v>180210</v>
      </c>
      <c r="B10" s="5">
        <v>79</v>
      </c>
      <c r="C10" s="5">
        <v>84</v>
      </c>
    </row>
    <row r="11" spans="1:3">
      <c r="A11">
        <v>180211</v>
      </c>
      <c r="B11" s="5">
        <v>79</v>
      </c>
      <c r="C11" s="5">
        <v>84</v>
      </c>
    </row>
    <row r="12" spans="1:3">
      <c r="A12">
        <v>180212</v>
      </c>
      <c r="B12" s="5">
        <v>79</v>
      </c>
      <c r="C12" s="5">
        <v>84</v>
      </c>
    </row>
    <row r="13" spans="1:3">
      <c r="A13">
        <v>180213</v>
      </c>
      <c r="B13" s="5">
        <v>79</v>
      </c>
      <c r="C13" s="5">
        <v>84</v>
      </c>
    </row>
    <row r="14" spans="1:3">
      <c r="A14">
        <v>180214</v>
      </c>
      <c r="B14" s="5">
        <v>79</v>
      </c>
      <c r="C14" s="5">
        <v>84</v>
      </c>
    </row>
    <row r="15" spans="1:3">
      <c r="A15">
        <v>180215</v>
      </c>
      <c r="B15" s="5">
        <v>135</v>
      </c>
      <c r="C15" s="5">
        <v>84</v>
      </c>
    </row>
    <row r="16" spans="1:3">
      <c r="A16">
        <v>180216</v>
      </c>
      <c r="B16" s="5">
        <v>119</v>
      </c>
      <c r="C16" s="5">
        <v>127</v>
      </c>
    </row>
    <row r="17" spans="1:3">
      <c r="A17">
        <v>180217</v>
      </c>
      <c r="B17" s="5">
        <v>191</v>
      </c>
      <c r="C17" s="5">
        <v>127</v>
      </c>
    </row>
    <row r="18" spans="1:3">
      <c r="A18">
        <v>180218</v>
      </c>
      <c r="B18" s="5">
        <v>191</v>
      </c>
      <c r="C18" s="5">
        <v>183</v>
      </c>
    </row>
    <row r="19" spans="1:3">
      <c r="A19">
        <v>180219</v>
      </c>
      <c r="B19" s="5">
        <v>191</v>
      </c>
      <c r="C19" s="5">
        <v>183</v>
      </c>
    </row>
    <row r="20" spans="1:3">
      <c r="A20">
        <v>180220</v>
      </c>
      <c r="B20" s="5">
        <v>191</v>
      </c>
      <c r="C20" s="5">
        <v>183</v>
      </c>
    </row>
    <row r="21" spans="1:3">
      <c r="A21">
        <v>180221</v>
      </c>
      <c r="B21" s="5">
        <v>135</v>
      </c>
      <c r="C21" s="5">
        <v>183</v>
      </c>
    </row>
    <row r="22" spans="1:3">
      <c r="A22">
        <v>180222</v>
      </c>
      <c r="B22" s="5">
        <v>135</v>
      </c>
      <c r="C22" s="5">
        <v>127</v>
      </c>
    </row>
    <row r="23" spans="1:3">
      <c r="A23">
        <v>180223</v>
      </c>
      <c r="B23" s="5">
        <v>87</v>
      </c>
      <c r="C23" s="5">
        <v>84</v>
      </c>
    </row>
    <row r="24" spans="1:3">
      <c r="A24">
        <v>180224</v>
      </c>
      <c r="B24" s="5">
        <v>87</v>
      </c>
      <c r="C24" s="5">
        <v>84</v>
      </c>
    </row>
    <row r="25" spans="1:3">
      <c r="A25">
        <v>180225</v>
      </c>
      <c r="B25" s="5">
        <v>87</v>
      </c>
      <c r="C25" s="5">
        <v>84</v>
      </c>
    </row>
    <row r="26" spans="1:3">
      <c r="A26">
        <v>180226</v>
      </c>
      <c r="B26" s="5">
        <v>87</v>
      </c>
      <c r="C26" s="5">
        <v>84</v>
      </c>
    </row>
    <row r="27" spans="1:3">
      <c r="A27">
        <v>180227</v>
      </c>
      <c r="B27" s="5">
        <v>87</v>
      </c>
      <c r="C27" s="5">
        <v>84</v>
      </c>
    </row>
    <row r="28" spans="1:3">
      <c r="A28">
        <v>180228</v>
      </c>
      <c r="B28" s="5">
        <v>87</v>
      </c>
      <c r="C28" s="5">
        <v>84</v>
      </c>
    </row>
    <row r="29" spans="1:3">
      <c r="A29">
        <v>180229</v>
      </c>
      <c r="B29" s="5">
        <v>87</v>
      </c>
      <c r="C29" s="5">
        <v>84</v>
      </c>
    </row>
    <row r="30" spans="1:3">
      <c r="B30" s="5">
        <f>SUM(B1:B29)</f>
        <v>3003</v>
      </c>
      <c r="C30" s="5">
        <f>SUM(C1:C29)</f>
        <v>2961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1"/>
  </cols>
  <sheetData>
    <row r="1" spans="1:2">
      <c r="A1" s="51" t="s">
        <v>424</v>
      </c>
      <c r="B1" s="51" t="s">
        <v>425</v>
      </c>
    </row>
    <row r="2" spans="1:2">
      <c r="A2" s="51" t="s">
        <v>372</v>
      </c>
      <c r="B2" s="51" t="s">
        <v>448</v>
      </c>
    </row>
    <row r="3" spans="1:2">
      <c r="A3" s="51" t="s">
        <v>371</v>
      </c>
      <c r="B3" s="51" t="s">
        <v>447</v>
      </c>
    </row>
    <row r="5" spans="1:2">
      <c r="A5" s="51" t="s">
        <v>373</v>
      </c>
    </row>
    <row r="6" spans="1:2">
      <c r="A6" s="51" t="s">
        <v>374</v>
      </c>
    </row>
    <row r="8" spans="1:2">
      <c r="B8" s="51"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2">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2">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2">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2">
        <v>1</v>
      </c>
    </row>
    <row r="11" spans="1:12" ht="13.5" customHeight="1">
      <c r="A11" s="7" t="s">
        <v>97</v>
      </c>
      <c r="B11" s="7">
        <v>10</v>
      </c>
      <c r="C11" s="7">
        <v>1</v>
      </c>
      <c r="D11" s="6">
        <f t="shared" si="0"/>
        <v>10</v>
      </c>
      <c r="F11" s="11"/>
      <c r="G11" s="7" t="s">
        <v>394</v>
      </c>
      <c r="I11" s="6">
        <v>1</v>
      </c>
      <c r="J11" s="6">
        <v>3</v>
      </c>
      <c r="K11" s="6">
        <f t="shared" si="1"/>
        <v>-2</v>
      </c>
      <c r="L11" s="52">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業績</vt:lpstr>
      <vt:lpstr>toDo</vt:lpstr>
      <vt:lpstr>售水-wk</vt:lpstr>
      <vt:lpstr>街電</vt:lpstr>
      <vt:lpstr>售水4</vt:lpstr>
      <vt:lpstr>售水3</vt:lpstr>
      <vt:lpstr>售水2</vt:lpstr>
      <vt:lpstr>售水1</vt:lpstr>
      <vt:lpstr>售水0</vt: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2018-01-30T16:33:56Z</dcterms:modified>
</cp:coreProperties>
</file>